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4955" windowHeight="6105" tabRatio="631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<sst xmlns="http://schemas.openxmlformats.org/spreadsheetml/2006/main" count="34" uniqueCount="30">
  <si>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</si>
  <si>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</si>
  <si>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</si>
  <si>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</si>
  <si>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</si>
  <si>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</si>
  <si>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</si>
  <si>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</si>
  <si>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</si>
  <si>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</si>
  <si>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</si>
  <si>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</si>
  <si>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</si>
  <si>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</si>
  <si>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</si>
  <si>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</si>
  <si>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</si>
  <si>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</si>
  <si>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</si>
  <si>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</si>
  <si>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Дизельное топливо</t>
  </si>
  <si>
    <t>наличие, тонн</t>
  </si>
  <si>
    <t xml:space="preserve">Итого:  </t>
  </si>
  <si>
    <t>обеспеченность,%</t>
  </si>
  <si>
    <t>Мариинско-Посадский</t>
  </si>
  <si>
    <t>Автобензин АИ-80</t>
  </si>
  <si>
    <t>поступило с начала года, тонн</t>
  </si>
  <si>
    <t>Наименование районов</t>
  </si>
  <si>
    <t>потребность на уборочные работы, тонн</t>
  </si>
  <si>
    <t xml:space="preserve">Обеспеченность сельхозтоваропроизводителей Чувашской Республики нефтепродуктами на 03.11.2011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</si>
</sst>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  <numFmt numFmtId="173" formatCode="0.00000"/>
    <numFmt numFmtId="174" formatCode="0.0000"/>
    <numFmt numFmtId="175" formatCode="mmm/yyyy"/>
  </numFmts>
  <fonts count="4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ET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Estrangelo Edessa"/>
      <family val="0"/>
    </font>
    <font>
      <b/>
      <sz val="10"/>
      <name val="Times New Roman"/>
      <family val="1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top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165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A27" sqref="A27:IV31"/>
    </sheetView>
  </sheetViews>
  <sheetFormatPr defaultColWidth="9.00390625" defaultRowHeight="12.75"/>
  <cols>
    <col min="1" max="1" width="23.75390625" style="0" customWidth="1"/>
    <col min="2" max="2" width="13.25390625" style="0" customWidth="1"/>
    <col min="3" max="3" width="11.875" style="0" customWidth="1"/>
    <col min="4" max="4" width="12.625" style="0" customWidth="1"/>
    <col min="5" max="5" width="16.75390625" style="0" customWidth="1"/>
    <col min="6" max="6" width="13.625" style="0" customWidth="1"/>
    <col min="7" max="7" width="13.00390625" style="0" customWidth="1"/>
    <col min="8" max="8" width="13.25390625" style="0" customWidth="1"/>
    <col min="9" max="9" width="17.75390625" style="0" customWidth="1"/>
  </cols>
  <sheetData>
    <row r="1" spans="1:9" ht="12.7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</row>
    <row r="2" spans="1:9" ht="47.2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15.75">
      <c r="A3" s="9" t="s">
        <v>27</v>
      </c>
      <c r="B3" s="11" t="s">
        <v>20</v>
      </c>
      <c r="C3" s="11"/>
      <c r="D3" s="11"/>
      <c r="E3" s="11"/>
      <c r="F3" s="11" t="s">
        <v>25</v>
      </c>
      <c r="G3" s="11"/>
      <c r="H3" s="11"/>
      <c r="I3" s="11"/>
    </row>
    <row r="4" spans="1:9" ht="49.5" customHeight="1">
      <c r="A4" s="10"/>
      <c r="B4" s="5" t="s">
        <v>28</v>
      </c>
      <c r="C4" s="5" t="s">
        <v>26</v>
      </c>
      <c r="D4" s="5" t="s">
        <v>21</v>
      </c>
      <c r="E4" s="5" t="s">
        <v>23</v>
      </c>
      <c r="F4" s="5" t="s">
        <v>28</v>
      </c>
      <c r="G4" s="5" t="s">
        <v>26</v>
      </c>
      <c r="H4" s="5" t="s">
        <v>21</v>
      </c>
      <c r="I4" s="5" t="s">
        <v>23</v>
      </c>
    </row>
    <row r="5" spans="1:9" ht="15.75">
      <c r="A5" s="6" t="s">
        <v>0</v>
      </c>
      <c r="B5" s="7">
        <v>490</v>
      </c>
      <c r="C5" s="2">
        <v>1367</v>
      </c>
      <c r="D5" s="2">
        <v>97.3</v>
      </c>
      <c r="E5" s="2">
        <f>D5/B5*100</f>
        <v>19.857142857142858</v>
      </c>
      <c r="F5" s="4">
        <v>62</v>
      </c>
      <c r="G5" s="4">
        <v>157</v>
      </c>
      <c r="H5" s="2">
        <v>19.8</v>
      </c>
      <c r="I5" s="2">
        <f>H5/F5*100</f>
        <v>31.935483870967747</v>
      </c>
    </row>
    <row r="6" spans="1:9" ht="15.75">
      <c r="A6" s="6" t="s">
        <v>1</v>
      </c>
      <c r="B6" s="7">
        <v>420</v>
      </c>
      <c r="C6" s="2">
        <v>414</v>
      </c>
      <c r="D6" s="2">
        <v>45</v>
      </c>
      <c r="E6" s="2">
        <f aca="true" t="shared" si="0" ref="E6:E26">D6/B6*100</f>
        <v>10.714285714285714</v>
      </c>
      <c r="F6" s="4">
        <v>72</v>
      </c>
      <c r="G6" s="4">
        <v>135</v>
      </c>
      <c r="H6" s="2">
        <v>18</v>
      </c>
      <c r="I6" s="2">
        <f aca="true" t="shared" si="1" ref="I6:I26">H6/F6*100</f>
        <v>25</v>
      </c>
    </row>
    <row r="7" spans="1:9" ht="15.75">
      <c r="A7" s="6" t="s">
        <v>2</v>
      </c>
      <c r="B7" s="7">
        <v>950</v>
      </c>
      <c r="C7" s="2">
        <f>1213.8+136</f>
        <v>1349.8</v>
      </c>
      <c r="D7" s="2">
        <v>409</v>
      </c>
      <c r="E7" s="2">
        <f t="shared" si="0"/>
        <v>43.05263157894737</v>
      </c>
      <c r="F7" s="4">
        <v>200</v>
      </c>
      <c r="G7" s="4">
        <v>286</v>
      </c>
      <c r="H7" s="2">
        <v>53</v>
      </c>
      <c r="I7" s="2">
        <f t="shared" si="1"/>
        <v>26.5</v>
      </c>
    </row>
    <row r="8" spans="1:9" ht="15.75">
      <c r="A8" s="6" t="s">
        <v>3</v>
      </c>
      <c r="B8" s="7">
        <v>841</v>
      </c>
      <c r="C8" s="2">
        <v>1523</v>
      </c>
      <c r="D8" s="2">
        <v>404</v>
      </c>
      <c r="E8" s="2">
        <f t="shared" si="0"/>
        <v>48.03804994054697</v>
      </c>
      <c r="F8" s="4">
        <v>176</v>
      </c>
      <c r="G8" s="4">
        <v>238</v>
      </c>
      <c r="H8" s="2">
        <v>56</v>
      </c>
      <c r="I8" s="2">
        <f t="shared" si="1"/>
        <v>31.818181818181817</v>
      </c>
    </row>
    <row r="9" spans="1:9" ht="15.75">
      <c r="A9" s="6" t="s">
        <v>4</v>
      </c>
      <c r="B9" s="7">
        <v>440</v>
      </c>
      <c r="C9" s="2">
        <v>675.4</v>
      </c>
      <c r="D9" s="2">
        <v>280</v>
      </c>
      <c r="E9" s="2">
        <f t="shared" si="0"/>
        <v>63.63636363636363</v>
      </c>
      <c r="F9" s="4">
        <v>110</v>
      </c>
      <c r="G9" s="4">
        <v>126</v>
      </c>
      <c r="H9" s="2">
        <v>43.6</v>
      </c>
      <c r="I9" s="2">
        <f t="shared" si="1"/>
        <v>39.63636363636363</v>
      </c>
    </row>
    <row r="10" spans="1:9" ht="15.75">
      <c r="A10" s="6" t="s">
        <v>5</v>
      </c>
      <c r="B10" s="7">
        <v>313</v>
      </c>
      <c r="C10" s="2">
        <v>840</v>
      </c>
      <c r="D10" s="2">
        <v>46</v>
      </c>
      <c r="E10" s="2">
        <f t="shared" si="0"/>
        <v>14.696485623003195</v>
      </c>
      <c r="F10" s="4">
        <v>56</v>
      </c>
      <c r="G10" s="4">
        <v>217</v>
      </c>
      <c r="H10" s="2">
        <v>9</v>
      </c>
      <c r="I10" s="2">
        <f t="shared" si="1"/>
        <v>16.071428571428573</v>
      </c>
    </row>
    <row r="11" spans="1:9" ht="15.75">
      <c r="A11" s="6" t="s">
        <v>6</v>
      </c>
      <c r="B11" s="7">
        <v>617</v>
      </c>
      <c r="C11" s="2">
        <v>749</v>
      </c>
      <c r="D11" s="2">
        <v>86</v>
      </c>
      <c r="E11" s="2">
        <f t="shared" si="0"/>
        <v>13.938411669367909</v>
      </c>
      <c r="F11" s="4">
        <v>146</v>
      </c>
      <c r="G11" s="4">
        <v>62</v>
      </c>
      <c r="H11" s="2">
        <v>15.3</v>
      </c>
      <c r="I11" s="2">
        <f t="shared" si="1"/>
        <v>10.479452054794521</v>
      </c>
    </row>
    <row r="12" spans="1:9" ht="15.75">
      <c r="A12" s="6" t="s">
        <v>7</v>
      </c>
      <c r="B12" s="2">
        <v>835</v>
      </c>
      <c r="C12" s="2">
        <v>1793</v>
      </c>
      <c r="D12" s="2">
        <v>400</v>
      </c>
      <c r="E12" s="2">
        <f t="shared" si="0"/>
        <v>47.90419161676647</v>
      </c>
      <c r="F12" s="2">
        <v>190</v>
      </c>
      <c r="G12" s="2">
        <v>285</v>
      </c>
      <c r="H12" s="2">
        <v>28</v>
      </c>
      <c r="I12" s="2">
        <f t="shared" si="1"/>
        <v>14.736842105263156</v>
      </c>
    </row>
    <row r="13" spans="1:9" ht="15.75">
      <c r="A13" s="6" t="s">
        <v>8</v>
      </c>
      <c r="B13" s="7">
        <v>600</v>
      </c>
      <c r="C13" s="2">
        <v>1006</v>
      </c>
      <c r="D13" s="2">
        <v>74</v>
      </c>
      <c r="E13" s="2">
        <f t="shared" si="0"/>
        <v>12.333333333333334</v>
      </c>
      <c r="F13" s="4">
        <v>110</v>
      </c>
      <c r="G13" s="4">
        <v>179</v>
      </c>
      <c r="H13" s="2">
        <v>16</v>
      </c>
      <c r="I13" s="2">
        <f t="shared" si="1"/>
        <v>14.545454545454545</v>
      </c>
    </row>
    <row r="14" spans="1:9" ht="15.75">
      <c r="A14" s="6" t="s">
        <v>9</v>
      </c>
      <c r="B14" s="7">
        <v>207</v>
      </c>
      <c r="C14" s="2">
        <v>545.7</v>
      </c>
      <c r="D14" s="2">
        <v>88.3</v>
      </c>
      <c r="E14" s="2">
        <f t="shared" si="0"/>
        <v>42.65700483091787</v>
      </c>
      <c r="F14" s="4">
        <v>66</v>
      </c>
      <c r="G14" s="4">
        <v>73.3</v>
      </c>
      <c r="H14" s="2">
        <v>6.6</v>
      </c>
      <c r="I14" s="2">
        <f t="shared" si="1"/>
        <v>10</v>
      </c>
    </row>
    <row r="15" spans="1:9" ht="16.5" customHeight="1">
      <c r="A15" s="6" t="s">
        <v>24</v>
      </c>
      <c r="B15" s="7">
        <v>420</v>
      </c>
      <c r="C15" s="2">
        <v>513</v>
      </c>
      <c r="D15" s="2">
        <v>163</v>
      </c>
      <c r="E15" s="2">
        <f t="shared" si="0"/>
        <v>38.80952380952381</v>
      </c>
      <c r="F15" s="4">
        <v>160</v>
      </c>
      <c r="G15" s="4">
        <v>97.6</v>
      </c>
      <c r="H15" s="2">
        <v>55</v>
      </c>
      <c r="I15" s="2">
        <f t="shared" si="1"/>
        <v>34.375</v>
      </c>
    </row>
    <row r="16" spans="1:9" ht="15.75">
      <c r="A16" s="6" t="s">
        <v>10</v>
      </c>
      <c r="B16" s="7">
        <v>622</v>
      </c>
      <c r="C16" s="2">
        <v>1271.2</v>
      </c>
      <c r="D16" s="2">
        <v>108.6</v>
      </c>
      <c r="E16" s="2">
        <f t="shared" si="0"/>
        <v>17.459807073954984</v>
      </c>
      <c r="F16" s="4">
        <v>249</v>
      </c>
      <c r="G16" s="4">
        <v>280.5</v>
      </c>
      <c r="H16" s="2">
        <v>40.6</v>
      </c>
      <c r="I16" s="2">
        <f t="shared" si="1"/>
        <v>16.305220883534137</v>
      </c>
    </row>
    <row r="17" spans="1:9" ht="15.75">
      <c r="A17" s="6" t="s">
        <v>11</v>
      </c>
      <c r="B17" s="7">
        <v>706</v>
      </c>
      <c r="C17" s="2">
        <v>1184.6</v>
      </c>
      <c r="D17" s="2">
        <v>192.6</v>
      </c>
      <c r="E17" s="2">
        <f t="shared" si="0"/>
        <v>27.280453257790366</v>
      </c>
      <c r="F17" s="4">
        <v>61</v>
      </c>
      <c r="G17" s="4">
        <v>103.97</v>
      </c>
      <c r="H17" s="2">
        <v>5.5</v>
      </c>
      <c r="I17" s="2">
        <f t="shared" si="1"/>
        <v>9.01639344262295</v>
      </c>
    </row>
    <row r="18" spans="1:9" ht="15.75">
      <c r="A18" s="6" t="s">
        <v>12</v>
      </c>
      <c r="B18" s="7">
        <v>511</v>
      </c>
      <c r="C18" s="2">
        <v>433.3</v>
      </c>
      <c r="D18" s="2">
        <v>190</v>
      </c>
      <c r="E18" s="2">
        <f t="shared" si="0"/>
        <v>37.18199608610567</v>
      </c>
      <c r="F18" s="4">
        <v>83</v>
      </c>
      <c r="G18" s="4">
        <v>36</v>
      </c>
      <c r="H18" s="2">
        <v>11</v>
      </c>
      <c r="I18" s="2">
        <f t="shared" si="1"/>
        <v>13.253012048192772</v>
      </c>
    </row>
    <row r="19" spans="1:9" ht="15.75">
      <c r="A19" s="6" t="s">
        <v>13</v>
      </c>
      <c r="B19" s="7">
        <v>950</v>
      </c>
      <c r="C19" s="2">
        <v>1802</v>
      </c>
      <c r="D19" s="2">
        <v>264</v>
      </c>
      <c r="E19" s="2">
        <f t="shared" si="0"/>
        <v>27.789473684210524</v>
      </c>
      <c r="F19" s="4">
        <v>190</v>
      </c>
      <c r="G19" s="4">
        <v>343</v>
      </c>
      <c r="H19" s="2">
        <v>53</v>
      </c>
      <c r="I19" s="2">
        <f t="shared" si="1"/>
        <v>27.89473684210526</v>
      </c>
    </row>
    <row r="20" spans="1:9" ht="15.75">
      <c r="A20" s="6" t="s">
        <v>14</v>
      </c>
      <c r="B20" s="7">
        <v>916</v>
      </c>
      <c r="C20" s="2">
        <v>1928</v>
      </c>
      <c r="D20" s="2">
        <v>268</v>
      </c>
      <c r="E20" s="2">
        <f t="shared" si="0"/>
        <v>29.257641921397383</v>
      </c>
      <c r="F20" s="4">
        <v>370</v>
      </c>
      <c r="G20" s="4">
        <v>627</v>
      </c>
      <c r="H20" s="2">
        <v>102</v>
      </c>
      <c r="I20" s="2">
        <f t="shared" si="1"/>
        <v>27.56756756756757</v>
      </c>
    </row>
    <row r="21" spans="1:9" ht="15.75">
      <c r="A21" s="6" t="s">
        <v>15</v>
      </c>
      <c r="B21" s="7">
        <v>335</v>
      </c>
      <c r="C21" s="2">
        <f>586+38.8</f>
        <v>624.8</v>
      </c>
      <c r="D21" s="2">
        <v>120</v>
      </c>
      <c r="E21" s="2">
        <f t="shared" si="0"/>
        <v>35.82089552238806</v>
      </c>
      <c r="F21" s="4">
        <v>48.3</v>
      </c>
      <c r="G21" s="4">
        <v>156</v>
      </c>
      <c r="H21" s="2">
        <v>8.5</v>
      </c>
      <c r="I21" s="2">
        <f t="shared" si="1"/>
        <v>17.598343685300208</v>
      </c>
    </row>
    <row r="22" spans="1:9" ht="15.75">
      <c r="A22" s="6" t="s">
        <v>16</v>
      </c>
      <c r="B22" s="7">
        <v>165</v>
      </c>
      <c r="C22" s="2">
        <v>355</v>
      </c>
      <c r="D22" s="2">
        <v>16</v>
      </c>
      <c r="E22" s="2">
        <f t="shared" si="0"/>
        <v>9.696969696969697</v>
      </c>
      <c r="F22" s="4">
        <v>21.8</v>
      </c>
      <c r="G22" s="4">
        <v>37</v>
      </c>
      <c r="H22" s="2">
        <v>1</v>
      </c>
      <c r="I22" s="2">
        <f t="shared" si="1"/>
        <v>4.587155963302751</v>
      </c>
    </row>
    <row r="23" spans="1:9" ht="15.75">
      <c r="A23" s="6" t="s">
        <v>17</v>
      </c>
      <c r="B23" s="7">
        <v>825</v>
      </c>
      <c r="C23" s="2">
        <f>668.5+114.7+19.6+30.6</f>
        <v>833.4000000000001</v>
      </c>
      <c r="D23" s="2">
        <v>472</v>
      </c>
      <c r="E23" s="2">
        <f t="shared" si="0"/>
        <v>57.21212121212121</v>
      </c>
      <c r="F23" s="4">
        <v>160</v>
      </c>
      <c r="G23" s="4">
        <v>87</v>
      </c>
      <c r="H23" s="2">
        <v>51</v>
      </c>
      <c r="I23" s="2">
        <f t="shared" si="1"/>
        <v>31.874999999999996</v>
      </c>
    </row>
    <row r="24" spans="1:9" ht="15.75">
      <c r="A24" s="6" t="s">
        <v>18</v>
      </c>
      <c r="B24" s="2">
        <v>910</v>
      </c>
      <c r="C24" s="2">
        <v>1454</v>
      </c>
      <c r="D24" s="2">
        <v>279.4</v>
      </c>
      <c r="E24" s="2">
        <f t="shared" si="0"/>
        <v>30.7032967032967</v>
      </c>
      <c r="F24" s="2">
        <v>195</v>
      </c>
      <c r="G24" s="2">
        <v>252.9</v>
      </c>
      <c r="H24" s="2">
        <v>27.9</v>
      </c>
      <c r="I24" s="2">
        <f>H24/F24*100</f>
        <v>14.307692307692307</v>
      </c>
    </row>
    <row r="25" spans="1:9" ht="15.75">
      <c r="A25" s="6" t="s">
        <v>19</v>
      </c>
      <c r="B25" s="2">
        <v>310</v>
      </c>
      <c r="C25" s="2">
        <v>565</v>
      </c>
      <c r="D25" s="2">
        <v>64</v>
      </c>
      <c r="E25" s="2">
        <f t="shared" si="0"/>
        <v>20.64516129032258</v>
      </c>
      <c r="F25" s="2">
        <v>67</v>
      </c>
      <c r="G25" s="2">
        <v>33</v>
      </c>
      <c r="H25" s="2">
        <v>2</v>
      </c>
      <c r="I25" s="2">
        <f t="shared" si="1"/>
        <v>2.9850746268656714</v>
      </c>
    </row>
    <row r="26" spans="1:9" ht="15.75">
      <c r="A26" s="1" t="s">
        <v>22</v>
      </c>
      <c r="B26" s="3">
        <f>SUM(B5:B25)</f>
        <v>12383</v>
      </c>
      <c r="C26" s="3">
        <f>SUM(C5:C25)</f>
        <v>21227.2</v>
      </c>
      <c r="D26" s="3">
        <f>SUM(D5:D25)</f>
        <v>4067.2</v>
      </c>
      <c r="E26" s="3">
        <f t="shared" si="0"/>
        <v>32.84502947589437</v>
      </c>
      <c r="F26" s="3">
        <f>SUM(F5:F25)</f>
        <v>2793.1000000000004</v>
      </c>
      <c r="G26" s="3">
        <f>SUM(G5:G25)</f>
        <v>3812.2699999999995</v>
      </c>
      <c r="H26" s="3">
        <f>SUM(H5:H25)</f>
        <v>622.8000000000001</v>
      </c>
      <c r="I26" s="3">
        <f t="shared" si="1"/>
        <v>22.297805305932474</v>
      </c>
    </row>
    <row r="27" spans="2:9" ht="12.75">
      <c r="B27" s="8"/>
      <c r="C27" s="8"/>
      <c r="D27" s="8"/>
      <c r="E27" s="8"/>
      <c r="F27" s="8"/>
      <c r="G27" s="8"/>
      <c r="H27" s="8"/>
      <c r="I27" s="8"/>
    </row>
    <row r="28" spans="2:9" ht="12.75">
      <c r="B28" s="8"/>
      <c r="C28" s="8"/>
      <c r="D28" s="8"/>
      <c r="E28" s="8"/>
      <c r="F28" s="8"/>
      <c r="G28" s="8"/>
      <c r="H28" s="8"/>
      <c r="I28" s="8"/>
    </row>
  </sheetData>
  <sheetProtection/>
  <mergeCells count="4">
    <mergeCell ref="A3:A4"/>
    <mergeCell ref="B3:E3"/>
    <mergeCell ref="F3:I3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agro43</dc:creator>
  <cp:keywords/>
  <dc:description/>
  <cp:lastModifiedBy>Минсельхоз 28.</cp:lastModifiedBy>
  <cp:lastPrinted>2011-03-25T05:39:26Z</cp:lastPrinted>
  <dcterms:created xsi:type="dcterms:W3CDTF">2005-08-14T12:05:40Z</dcterms:created>
  <dcterms:modified xsi:type="dcterms:W3CDTF">2011-11-07T09:05:47Z</dcterms:modified>
  <cp:category/>
  <cp:version/>
  <cp:contentType/>
  <cp:contentStatus/>
</cp:coreProperties>
</file>