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'Лист1'!$A$1:$AW$28</definedName>
  </definedNames>
  <calcPr fullCalcOnLoad="1"/>
</workbook>
</file>

<file path=xl/sharedStrings.xml><?xml version="1.0" encoding="utf-8"?>
<sst xmlns="http://schemas.openxmlformats.org/spreadsheetml/2006/main" count="151" uniqueCount="64">
  <si>
    <t>Тракторы</t>
  </si>
  <si>
    <t>Грузовые  автомобили</t>
  </si>
  <si>
    <t>Зерноуборочные комбайны</t>
  </si>
  <si>
    <t>Косилки</t>
  </si>
  <si>
    <t>Грабли тракторные</t>
  </si>
  <si>
    <t>Пресс-подборщики</t>
  </si>
  <si>
    <t>Кормоуборочные комбайны</t>
  </si>
  <si>
    <t>Картофелеуборочные комбайны</t>
  </si>
  <si>
    <t>Жатки валковые</t>
  </si>
  <si>
    <t>налич.</t>
  </si>
  <si>
    <t>испр.</t>
  </si>
  <si>
    <t>готов-ность, %</t>
  </si>
  <si>
    <t>%</t>
  </si>
  <si>
    <t>налич</t>
  </si>
  <si>
    <t>испр</t>
  </si>
  <si>
    <t>Итого:</t>
  </si>
  <si>
    <t>Наименование районов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</si>
  <si>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</si>
  <si>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</si>
  <si>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</si>
  <si>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</si>
  <si>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</si>
  <si>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</si>
  <si>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</si>
  <si>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</si>
  <si>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</si>
  <si>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</si>
  <si>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</si>
  <si>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</si>
  <si>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</si>
  <si>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</si>
  <si>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</si>
  <si>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</si>
  <si>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</si>
  <si>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</si>
  <si>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</si>
  <si>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</si>
  <si>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Мариинско-Посадский</t>
  </si>
  <si>
    <t>Свеклоуборочные комбайны</t>
  </si>
  <si>
    <t>Дождевальные и поливные машины и установки</t>
  </si>
  <si>
    <t>Машины для мелиоративных работ: насосно-силовые, силовые агрегаты (насос и двигатель)</t>
  </si>
  <si>
    <t>Кукурузоуборочные комбайны</t>
  </si>
  <si>
    <t>в т.ч.</t>
  </si>
  <si>
    <t>СК-5 Нива</t>
  </si>
  <si>
    <t>Енисей-950</t>
  </si>
  <si>
    <t>Енисей-1200</t>
  </si>
  <si>
    <t>Вектор</t>
  </si>
  <si>
    <t>Акрос-530</t>
  </si>
  <si>
    <t>Акрос-580</t>
  </si>
  <si>
    <t xml:space="preserve">КЗС-3 </t>
  </si>
  <si>
    <t>КЗС-7 Палессе</t>
  </si>
  <si>
    <t>КЗС-812 Палессе</t>
  </si>
  <si>
    <t>КЗС-1218 Палессе</t>
  </si>
  <si>
    <t>ДОН-1500 А(Б)</t>
  </si>
  <si>
    <t>Массей Фергюсон</t>
  </si>
  <si>
    <t>Сампо</t>
  </si>
  <si>
    <t>Джон Дир 1550</t>
  </si>
  <si>
    <t>Медион 310</t>
  </si>
  <si>
    <t>Сеялки</t>
  </si>
  <si>
    <t>Плуги</t>
  </si>
  <si>
    <t xml:space="preserve">Культиваторы </t>
  </si>
  <si>
    <t>Готовность сельскохозяйственной техники на 01.11.2011</t>
  </si>
  <si>
    <t>Культиваторы</t>
  </si>
  <si>
    <t xml:space="preserve">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</si>
</sst>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47">
    <font>
      <sz val="10"/>
      <name val="Arial"/>
      <family val="0"/>
    </font>
    <font>
      <b/>
      <sz val="14"/>
      <name val="TimesET"/>
      <family val="0"/>
    </font>
    <font>
      <sz val="10"/>
      <name val="Arial Cyr"/>
      <family val="0"/>
    </font>
    <font>
      <b/>
      <i/>
      <sz val="11"/>
      <name val="TimesET"/>
      <family val="0"/>
    </font>
    <font>
      <sz val="10"/>
      <name val="TimesET"/>
      <family val="0"/>
    </font>
    <font>
      <sz val="12"/>
      <name val="Arial Cyr"/>
      <family val="2"/>
    </font>
    <font>
      <b/>
      <sz val="12"/>
      <name val="TimesET"/>
      <family val="0"/>
    </font>
    <font>
      <b/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6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44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0" zoomScaleSheetLayoutView="90" zoomScalePageLayoutView="0" workbookViewId="0" topLeftCell="A1">
      <selection activeCell="A29" sqref="A29:IV29"/>
    </sheetView>
  </sheetViews>
  <sheetFormatPr defaultColWidth="9.140625" defaultRowHeight="12.75"/>
  <cols>
    <col min="1" max="1" width="24.140625" style="0" customWidth="1"/>
    <col min="2" max="3" width="9.57421875" style="0" bestFit="1" customWidth="1"/>
    <col min="4" max="4" width="11.00390625" style="0" customWidth="1"/>
    <col min="5" max="5" width="11.57421875" style="0" customWidth="1"/>
    <col min="6" max="6" width="12.140625" style="0" customWidth="1"/>
    <col min="7" max="7" width="11.140625" style="0" customWidth="1"/>
    <col min="8" max="10" width="11.00390625" style="0" customWidth="1"/>
    <col min="11" max="12" width="9.28125" style="0" customWidth="1"/>
    <col min="13" max="13" width="9.8515625" style="0" customWidth="1"/>
    <col min="14" max="15" width="9.28125" style="0" customWidth="1"/>
    <col min="16" max="16" width="9.8515625" style="0" customWidth="1"/>
    <col min="17" max="18" width="9.28125" style="0" customWidth="1"/>
    <col min="19" max="19" width="9.8515625" style="0" customWidth="1"/>
    <col min="25" max="28" width="9.8515625" style="0" customWidth="1"/>
    <col min="32" max="49" width="0" style="0" hidden="1" customWidth="1"/>
  </cols>
  <sheetData>
    <row r="1" spans="2:43" ht="18">
      <c r="B1" s="109" t="s">
        <v>61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43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</row>
    <row r="3" spans="1:19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2"/>
      <c r="N3" s="2"/>
      <c r="O3" s="2"/>
      <c r="P3" s="4"/>
      <c r="Q3" s="4"/>
      <c r="R3" s="4"/>
      <c r="S3" s="1"/>
    </row>
    <row r="4" spans="1:67" ht="22.5" customHeight="1">
      <c r="A4" s="113" t="s">
        <v>16</v>
      </c>
      <c r="B4" s="103" t="s">
        <v>0</v>
      </c>
      <c r="C4" s="104"/>
      <c r="D4" s="105"/>
      <c r="E4" s="103" t="s">
        <v>1</v>
      </c>
      <c r="F4" s="116"/>
      <c r="G4" s="117"/>
      <c r="H4" s="103" t="s">
        <v>2</v>
      </c>
      <c r="I4" s="104"/>
      <c r="J4" s="105"/>
      <c r="K4" s="103" t="s">
        <v>3</v>
      </c>
      <c r="L4" s="104"/>
      <c r="M4" s="105"/>
      <c r="N4" s="103" t="s">
        <v>4</v>
      </c>
      <c r="O4" s="104"/>
      <c r="P4" s="105"/>
      <c r="Q4" s="103" t="s">
        <v>5</v>
      </c>
      <c r="R4" s="104"/>
      <c r="S4" s="105"/>
      <c r="T4" s="103" t="s">
        <v>6</v>
      </c>
      <c r="U4" s="104"/>
      <c r="V4" s="105"/>
      <c r="W4" s="103" t="s">
        <v>41</v>
      </c>
      <c r="X4" s="104"/>
      <c r="Y4" s="105"/>
      <c r="Z4" s="103" t="s">
        <v>38</v>
      </c>
      <c r="AA4" s="104"/>
      <c r="AB4" s="105"/>
      <c r="AC4" s="103" t="s">
        <v>7</v>
      </c>
      <c r="AD4" s="104"/>
      <c r="AE4" s="105"/>
      <c r="AF4" s="103" t="s">
        <v>8</v>
      </c>
      <c r="AG4" s="104"/>
      <c r="AH4" s="105"/>
      <c r="AI4" s="103" t="s">
        <v>58</v>
      </c>
      <c r="AJ4" s="104"/>
      <c r="AK4" s="105"/>
      <c r="AL4" s="103" t="s">
        <v>59</v>
      </c>
      <c r="AM4" s="104"/>
      <c r="AN4" s="105"/>
      <c r="AO4" s="103" t="s">
        <v>60</v>
      </c>
      <c r="AP4" s="104"/>
      <c r="AQ4" s="105"/>
      <c r="AR4" s="97" t="s">
        <v>39</v>
      </c>
      <c r="AS4" s="98"/>
      <c r="AT4" s="99"/>
      <c r="AU4" s="103" t="s">
        <v>40</v>
      </c>
      <c r="AV4" s="104"/>
      <c r="AW4" s="105"/>
      <c r="AX4" s="103" t="s">
        <v>8</v>
      </c>
      <c r="AY4" s="104"/>
      <c r="AZ4" s="105"/>
      <c r="BA4" s="121" t="s">
        <v>58</v>
      </c>
      <c r="BB4" s="98"/>
      <c r="BC4" s="99"/>
      <c r="BD4" s="121" t="s">
        <v>59</v>
      </c>
      <c r="BE4" s="98"/>
      <c r="BF4" s="99"/>
      <c r="BG4" s="121" t="s">
        <v>62</v>
      </c>
      <c r="BH4" s="98"/>
      <c r="BI4" s="99"/>
      <c r="BJ4" s="97" t="s">
        <v>39</v>
      </c>
      <c r="BK4" s="98"/>
      <c r="BL4" s="99"/>
      <c r="BM4" s="103" t="s">
        <v>40</v>
      </c>
      <c r="BN4" s="104"/>
      <c r="BO4" s="105"/>
    </row>
    <row r="5" spans="1:67" ht="16.5" customHeight="1" thickBot="1">
      <c r="A5" s="114"/>
      <c r="B5" s="106"/>
      <c r="C5" s="107"/>
      <c r="D5" s="108"/>
      <c r="E5" s="118"/>
      <c r="F5" s="119"/>
      <c r="G5" s="120"/>
      <c r="H5" s="106"/>
      <c r="I5" s="107"/>
      <c r="J5" s="108"/>
      <c r="K5" s="106"/>
      <c r="L5" s="107"/>
      <c r="M5" s="108"/>
      <c r="N5" s="106"/>
      <c r="O5" s="107"/>
      <c r="P5" s="108"/>
      <c r="Q5" s="106"/>
      <c r="R5" s="107"/>
      <c r="S5" s="108"/>
      <c r="T5" s="106"/>
      <c r="U5" s="107"/>
      <c r="V5" s="108"/>
      <c r="W5" s="106"/>
      <c r="X5" s="107"/>
      <c r="Y5" s="108"/>
      <c r="Z5" s="106"/>
      <c r="AA5" s="107"/>
      <c r="AB5" s="108"/>
      <c r="AC5" s="106"/>
      <c r="AD5" s="107"/>
      <c r="AE5" s="108"/>
      <c r="AF5" s="110"/>
      <c r="AG5" s="111"/>
      <c r="AH5" s="112"/>
      <c r="AI5" s="106"/>
      <c r="AJ5" s="107"/>
      <c r="AK5" s="108"/>
      <c r="AL5" s="106"/>
      <c r="AM5" s="107"/>
      <c r="AN5" s="108"/>
      <c r="AO5" s="106"/>
      <c r="AP5" s="107"/>
      <c r="AQ5" s="108"/>
      <c r="AR5" s="100"/>
      <c r="AS5" s="101"/>
      <c r="AT5" s="102"/>
      <c r="AU5" s="106"/>
      <c r="AV5" s="107"/>
      <c r="AW5" s="108"/>
      <c r="AX5" s="110"/>
      <c r="AY5" s="111"/>
      <c r="AZ5" s="112"/>
      <c r="BA5" s="122"/>
      <c r="BB5" s="123"/>
      <c r="BC5" s="124"/>
      <c r="BD5" s="122"/>
      <c r="BE5" s="123"/>
      <c r="BF5" s="124"/>
      <c r="BG5" s="122"/>
      <c r="BH5" s="123"/>
      <c r="BI5" s="124"/>
      <c r="BJ5" s="100"/>
      <c r="BK5" s="101"/>
      <c r="BL5" s="102"/>
      <c r="BM5" s="106"/>
      <c r="BN5" s="107"/>
      <c r="BO5" s="108"/>
    </row>
    <row r="6" spans="1:67" ht="34.5" customHeight="1" thickBot="1">
      <c r="A6" s="115"/>
      <c r="B6" s="5" t="s">
        <v>9</v>
      </c>
      <c r="C6" s="5" t="s">
        <v>10</v>
      </c>
      <c r="D6" s="19" t="s">
        <v>11</v>
      </c>
      <c r="E6" s="5" t="s">
        <v>9</v>
      </c>
      <c r="F6" s="5" t="s">
        <v>10</v>
      </c>
      <c r="G6" s="5" t="s">
        <v>11</v>
      </c>
      <c r="H6" s="6" t="s">
        <v>9</v>
      </c>
      <c r="I6" s="5" t="s">
        <v>10</v>
      </c>
      <c r="J6" s="19" t="s">
        <v>11</v>
      </c>
      <c r="K6" s="44" t="s">
        <v>9</v>
      </c>
      <c r="L6" s="5" t="s">
        <v>10</v>
      </c>
      <c r="M6" s="19" t="s">
        <v>11</v>
      </c>
      <c r="N6" s="44" t="s">
        <v>9</v>
      </c>
      <c r="O6" s="5" t="s">
        <v>10</v>
      </c>
      <c r="P6" s="19" t="s">
        <v>11</v>
      </c>
      <c r="Q6" s="44" t="s">
        <v>9</v>
      </c>
      <c r="R6" s="5" t="s">
        <v>10</v>
      </c>
      <c r="S6" s="19" t="s">
        <v>11</v>
      </c>
      <c r="T6" s="19" t="s">
        <v>9</v>
      </c>
      <c r="U6" s="5" t="s">
        <v>10</v>
      </c>
      <c r="V6" s="5" t="s">
        <v>11</v>
      </c>
      <c r="W6" s="5" t="s">
        <v>9</v>
      </c>
      <c r="X6" s="5" t="s">
        <v>10</v>
      </c>
      <c r="Y6" s="5" t="s">
        <v>11</v>
      </c>
      <c r="Z6" s="19" t="s">
        <v>9</v>
      </c>
      <c r="AA6" s="5" t="s">
        <v>10</v>
      </c>
      <c r="AB6" s="5" t="s">
        <v>11</v>
      </c>
      <c r="AC6" s="64" t="s">
        <v>9</v>
      </c>
      <c r="AD6" s="5" t="s">
        <v>10</v>
      </c>
      <c r="AE6" s="65" t="s">
        <v>11</v>
      </c>
      <c r="AF6" s="44" t="s">
        <v>9</v>
      </c>
      <c r="AG6" s="5" t="s">
        <v>10</v>
      </c>
      <c r="AH6" s="19" t="s">
        <v>11</v>
      </c>
      <c r="AI6" s="19"/>
      <c r="AJ6" s="19"/>
      <c r="AK6" s="19"/>
      <c r="AL6" s="19"/>
      <c r="AM6" s="19"/>
      <c r="AN6" s="19"/>
      <c r="AO6" s="19"/>
      <c r="AP6" s="19"/>
      <c r="AQ6" s="19"/>
      <c r="AR6" s="5" t="s">
        <v>13</v>
      </c>
      <c r="AS6" s="48" t="s">
        <v>14</v>
      </c>
      <c r="AT6" s="5" t="s">
        <v>11</v>
      </c>
      <c r="AU6" s="44" t="s">
        <v>9</v>
      </c>
      <c r="AV6" s="5" t="s">
        <v>10</v>
      </c>
      <c r="AW6" s="19" t="s">
        <v>12</v>
      </c>
      <c r="AX6" s="44" t="s">
        <v>9</v>
      </c>
      <c r="AY6" s="5" t="s">
        <v>10</v>
      </c>
      <c r="AZ6" s="19" t="s">
        <v>11</v>
      </c>
      <c r="BA6" s="5" t="s">
        <v>9</v>
      </c>
      <c r="BB6" s="48" t="s">
        <v>10</v>
      </c>
      <c r="BC6" s="5" t="s">
        <v>12</v>
      </c>
      <c r="BD6" s="44" t="s">
        <v>9</v>
      </c>
      <c r="BE6" s="5" t="s">
        <v>10</v>
      </c>
      <c r="BF6" s="19" t="s">
        <v>12</v>
      </c>
      <c r="BG6" s="44" t="s">
        <v>13</v>
      </c>
      <c r="BH6" s="5" t="s">
        <v>14</v>
      </c>
      <c r="BI6" s="5" t="s">
        <v>12</v>
      </c>
      <c r="BJ6" s="5" t="s">
        <v>13</v>
      </c>
      <c r="BK6" s="48" t="s">
        <v>14</v>
      </c>
      <c r="BL6" s="5" t="s">
        <v>11</v>
      </c>
      <c r="BM6" s="44" t="s">
        <v>9</v>
      </c>
      <c r="BN6" s="5" t="s">
        <v>10</v>
      </c>
      <c r="BO6" s="19" t="s">
        <v>12</v>
      </c>
    </row>
    <row r="7" spans="1:67" ht="15">
      <c r="A7" s="62" t="s">
        <v>17</v>
      </c>
      <c r="B7" s="20">
        <v>97</v>
      </c>
      <c r="C7" s="20">
        <v>86</v>
      </c>
      <c r="D7" s="24">
        <f>C7/B7*100</f>
        <v>88.65979381443299</v>
      </c>
      <c r="E7" s="20">
        <v>49</v>
      </c>
      <c r="F7" s="20">
        <v>44</v>
      </c>
      <c r="G7" s="24">
        <f>F7/E7*100</f>
        <v>89.79591836734694</v>
      </c>
      <c r="H7" s="20">
        <v>44</v>
      </c>
      <c r="I7" s="20">
        <v>42</v>
      </c>
      <c r="J7" s="67">
        <f aca="true" t="shared" si="0" ref="J7:J28">I7/H7*100</f>
        <v>95.45454545454545</v>
      </c>
      <c r="K7" s="8">
        <v>19</v>
      </c>
      <c r="L7" s="28">
        <v>16</v>
      </c>
      <c r="M7" s="53">
        <f>L7/K7*100</f>
        <v>84.21052631578947</v>
      </c>
      <c r="N7" s="8">
        <v>10</v>
      </c>
      <c r="O7" s="28">
        <v>10</v>
      </c>
      <c r="P7" s="53">
        <f>O7/N7*100</f>
        <v>100</v>
      </c>
      <c r="Q7" s="8">
        <v>15</v>
      </c>
      <c r="R7" s="28">
        <v>15</v>
      </c>
      <c r="S7" s="53">
        <f>R7/Q7*100</f>
        <v>100</v>
      </c>
      <c r="T7" s="41">
        <v>3</v>
      </c>
      <c r="U7" s="28">
        <v>2</v>
      </c>
      <c r="V7" s="25">
        <f>U7/T7*100</f>
        <v>66.66666666666666</v>
      </c>
      <c r="W7" s="36">
        <v>0</v>
      </c>
      <c r="X7" s="36">
        <v>0</v>
      </c>
      <c r="Y7" s="36">
        <v>0</v>
      </c>
      <c r="Z7" s="25">
        <v>0</v>
      </c>
      <c r="AA7" s="45">
        <v>0</v>
      </c>
      <c r="AB7" s="36">
        <v>0</v>
      </c>
      <c r="AC7" s="7">
        <v>0</v>
      </c>
      <c r="AD7" s="20">
        <v>0</v>
      </c>
      <c r="AE7" s="67">
        <v>0</v>
      </c>
      <c r="AF7" s="51">
        <v>12</v>
      </c>
      <c r="AG7" s="28">
        <v>12</v>
      </c>
      <c r="AH7" s="53">
        <f>AG7/AF7*100</f>
        <v>100</v>
      </c>
      <c r="AI7" s="53"/>
      <c r="AJ7" s="53"/>
      <c r="AK7" s="53"/>
      <c r="AL7" s="53"/>
      <c r="AM7" s="53"/>
      <c r="AN7" s="53"/>
      <c r="AO7" s="53"/>
      <c r="AP7" s="53"/>
      <c r="AQ7" s="53"/>
      <c r="AR7" s="28">
        <v>0</v>
      </c>
      <c r="AS7" s="49">
        <v>0</v>
      </c>
      <c r="AT7" s="25">
        <v>0</v>
      </c>
      <c r="AU7" s="71">
        <v>0</v>
      </c>
      <c r="AV7" s="72">
        <v>0</v>
      </c>
      <c r="AW7" s="73">
        <v>0</v>
      </c>
      <c r="AX7" s="51">
        <v>12</v>
      </c>
      <c r="AY7" s="28">
        <v>12</v>
      </c>
      <c r="AZ7" s="53">
        <f>AY7/AX7*100</f>
        <v>100</v>
      </c>
      <c r="BA7" s="28">
        <v>38</v>
      </c>
      <c r="BB7" s="49">
        <v>34</v>
      </c>
      <c r="BC7" s="25">
        <f aca="true" t="shared" si="1" ref="BC7:BC27">BB7/BA7*100</f>
        <v>89.47368421052632</v>
      </c>
      <c r="BD7" s="51">
        <v>23</v>
      </c>
      <c r="BE7" s="28">
        <v>20</v>
      </c>
      <c r="BF7" s="53">
        <f aca="true" t="shared" si="2" ref="BF7:BF27">BE7/BD7*100</f>
        <v>86.95652173913044</v>
      </c>
      <c r="BG7" s="51">
        <v>36</v>
      </c>
      <c r="BH7" s="28">
        <v>32</v>
      </c>
      <c r="BI7" s="25">
        <f aca="true" t="shared" si="3" ref="BI7:BI27">BH7/BG7*100</f>
        <v>88.88888888888889</v>
      </c>
      <c r="BJ7" s="28">
        <v>0</v>
      </c>
      <c r="BK7" s="49">
        <v>0</v>
      </c>
      <c r="BL7" s="25">
        <v>0</v>
      </c>
      <c r="BM7" s="71">
        <v>0</v>
      </c>
      <c r="BN7" s="72">
        <v>0</v>
      </c>
      <c r="BO7" s="73">
        <v>0</v>
      </c>
    </row>
    <row r="8" spans="1:67" ht="15">
      <c r="A8" s="17" t="s">
        <v>18</v>
      </c>
      <c r="B8" s="21">
        <v>232</v>
      </c>
      <c r="C8" s="21">
        <v>216</v>
      </c>
      <c r="D8" s="25">
        <f aca="true" t="shared" si="4" ref="D8:D27">C8/B8*100</f>
        <v>93.10344827586206</v>
      </c>
      <c r="E8" s="21">
        <v>81</v>
      </c>
      <c r="F8" s="21">
        <v>78</v>
      </c>
      <c r="G8" s="25">
        <f aca="true" t="shared" si="5" ref="G8:G27">F8/E8*100</f>
        <v>96.29629629629629</v>
      </c>
      <c r="H8" s="21">
        <v>50</v>
      </c>
      <c r="I8" s="21">
        <v>33</v>
      </c>
      <c r="J8" s="53">
        <f t="shared" si="0"/>
        <v>66</v>
      </c>
      <c r="K8" s="8">
        <v>38</v>
      </c>
      <c r="L8" s="21">
        <v>36</v>
      </c>
      <c r="M8" s="53">
        <f aca="true" t="shared" si="6" ref="M8:M27">L8/K8*100</f>
        <v>94.73684210526315</v>
      </c>
      <c r="N8" s="8">
        <v>20</v>
      </c>
      <c r="O8" s="21">
        <v>19</v>
      </c>
      <c r="P8" s="53">
        <f aca="true" t="shared" si="7" ref="P8:P27">O8/N8*100</f>
        <v>95</v>
      </c>
      <c r="Q8" s="8">
        <v>18</v>
      </c>
      <c r="R8" s="21">
        <v>17</v>
      </c>
      <c r="S8" s="53">
        <f aca="true" t="shared" si="8" ref="S8:S27">R8/Q8*100</f>
        <v>94.44444444444444</v>
      </c>
      <c r="T8" s="41">
        <v>9</v>
      </c>
      <c r="U8" s="21">
        <v>7</v>
      </c>
      <c r="V8" s="25">
        <f>U8/T8*100</f>
        <v>77.77777777777779</v>
      </c>
      <c r="W8" s="36">
        <v>0</v>
      </c>
      <c r="X8" s="36">
        <v>0</v>
      </c>
      <c r="Y8" s="36">
        <v>0</v>
      </c>
      <c r="Z8" s="25">
        <v>0</v>
      </c>
      <c r="AA8" s="45">
        <v>0</v>
      </c>
      <c r="AB8" s="36">
        <v>0</v>
      </c>
      <c r="AC8" s="8">
        <v>8</v>
      </c>
      <c r="AD8" s="21">
        <v>8</v>
      </c>
      <c r="AE8" s="53">
        <v>100</v>
      </c>
      <c r="AF8" s="8">
        <v>5</v>
      </c>
      <c r="AG8" s="21">
        <v>3</v>
      </c>
      <c r="AH8" s="53">
        <f>AG8/AF8*100</f>
        <v>60</v>
      </c>
      <c r="AI8" s="53"/>
      <c r="AJ8" s="53"/>
      <c r="AK8" s="53"/>
      <c r="AL8" s="53"/>
      <c r="AM8" s="53"/>
      <c r="AN8" s="53"/>
      <c r="AO8" s="53"/>
      <c r="AP8" s="53"/>
      <c r="AQ8" s="53"/>
      <c r="AR8" s="21">
        <v>3</v>
      </c>
      <c r="AS8" s="50">
        <v>3</v>
      </c>
      <c r="AT8" s="27">
        <f>AS8/AR8*100</f>
        <v>100</v>
      </c>
      <c r="AU8" s="74">
        <v>0</v>
      </c>
      <c r="AV8" s="75">
        <v>0</v>
      </c>
      <c r="AW8" s="76">
        <v>0</v>
      </c>
      <c r="AX8" s="8">
        <v>5</v>
      </c>
      <c r="AY8" s="21">
        <v>3</v>
      </c>
      <c r="AZ8" s="53">
        <f>AY8/AX8*100</f>
        <v>60</v>
      </c>
      <c r="BA8" s="21">
        <v>60</v>
      </c>
      <c r="BB8" s="50">
        <v>54</v>
      </c>
      <c r="BC8" s="27">
        <f t="shared" si="1"/>
        <v>90</v>
      </c>
      <c r="BD8" s="8">
        <v>52</v>
      </c>
      <c r="BE8" s="21">
        <v>50</v>
      </c>
      <c r="BF8" s="54">
        <f t="shared" si="2"/>
        <v>96.15384615384616</v>
      </c>
      <c r="BG8" s="8">
        <v>65</v>
      </c>
      <c r="BH8" s="21">
        <v>59</v>
      </c>
      <c r="BI8" s="27">
        <f t="shared" si="3"/>
        <v>90.76923076923077</v>
      </c>
      <c r="BJ8" s="21">
        <v>2</v>
      </c>
      <c r="BK8" s="50">
        <v>2</v>
      </c>
      <c r="BL8" s="27">
        <f>BK8/BJ8*100</f>
        <v>100</v>
      </c>
      <c r="BM8" s="74">
        <v>0</v>
      </c>
      <c r="BN8" s="75">
        <v>0</v>
      </c>
      <c r="BO8" s="76">
        <v>0</v>
      </c>
    </row>
    <row r="9" spans="1:67" ht="15">
      <c r="A9" s="17" t="s">
        <v>19</v>
      </c>
      <c r="B9" s="22">
        <v>281</v>
      </c>
      <c r="C9" s="22">
        <v>268</v>
      </c>
      <c r="D9" s="25">
        <f t="shared" si="4"/>
        <v>95.37366548042705</v>
      </c>
      <c r="E9" s="22">
        <v>140</v>
      </c>
      <c r="F9" s="22">
        <v>131</v>
      </c>
      <c r="G9" s="25">
        <f t="shared" si="5"/>
        <v>93.57142857142857</v>
      </c>
      <c r="H9" s="22">
        <v>85</v>
      </c>
      <c r="I9" s="22">
        <v>58</v>
      </c>
      <c r="J9" s="53">
        <f t="shared" si="0"/>
        <v>68.23529411764706</v>
      </c>
      <c r="K9" s="9">
        <v>35</v>
      </c>
      <c r="L9" s="22">
        <v>21</v>
      </c>
      <c r="M9" s="54">
        <f t="shared" si="6"/>
        <v>60</v>
      </c>
      <c r="N9" s="9">
        <v>23</v>
      </c>
      <c r="O9" s="22">
        <v>23</v>
      </c>
      <c r="P9" s="54">
        <f t="shared" si="7"/>
        <v>100</v>
      </c>
      <c r="Q9" s="9">
        <v>51</v>
      </c>
      <c r="R9" s="22">
        <v>45</v>
      </c>
      <c r="S9" s="54">
        <f t="shared" si="8"/>
        <v>88.23529411764706</v>
      </c>
      <c r="T9" s="39">
        <v>28</v>
      </c>
      <c r="U9" s="22">
        <v>26</v>
      </c>
      <c r="V9" s="27">
        <f>U9/T9*100</f>
        <v>92.85714285714286</v>
      </c>
      <c r="W9" s="36">
        <v>0</v>
      </c>
      <c r="X9" s="36">
        <v>0</v>
      </c>
      <c r="Y9" s="36">
        <v>0</v>
      </c>
      <c r="Z9" s="25">
        <v>4</v>
      </c>
      <c r="AA9" s="45">
        <v>2</v>
      </c>
      <c r="AB9" s="36">
        <f>AA9/Z9*100</f>
        <v>50</v>
      </c>
      <c r="AC9" s="9">
        <v>12</v>
      </c>
      <c r="AD9" s="22">
        <v>8</v>
      </c>
      <c r="AE9" s="53">
        <f aca="true" t="shared" si="9" ref="AE9:AE27">AD9/AC9*100</f>
        <v>66.66666666666666</v>
      </c>
      <c r="AF9" s="9">
        <v>40</v>
      </c>
      <c r="AG9" s="22">
        <v>36</v>
      </c>
      <c r="AH9" s="53">
        <f>AG9/AF9*100</f>
        <v>90</v>
      </c>
      <c r="AI9" s="53"/>
      <c r="AJ9" s="53"/>
      <c r="AK9" s="53"/>
      <c r="AL9" s="53"/>
      <c r="AM9" s="53"/>
      <c r="AN9" s="53"/>
      <c r="AO9" s="53"/>
      <c r="AP9" s="53"/>
      <c r="AQ9" s="53"/>
      <c r="AR9" s="21">
        <v>3</v>
      </c>
      <c r="AS9" s="50">
        <v>3</v>
      </c>
      <c r="AT9" s="27">
        <f>AS9/AR9*100</f>
        <v>100</v>
      </c>
      <c r="AU9" s="74">
        <v>3</v>
      </c>
      <c r="AV9" s="75">
        <v>3</v>
      </c>
      <c r="AW9" s="76">
        <v>100</v>
      </c>
      <c r="AX9" s="9">
        <v>40</v>
      </c>
      <c r="AY9" s="22">
        <v>34</v>
      </c>
      <c r="AZ9" s="53">
        <f>AY9/AX9*100</f>
        <v>85</v>
      </c>
      <c r="BA9" s="22">
        <v>129</v>
      </c>
      <c r="BB9" s="89">
        <v>116</v>
      </c>
      <c r="BC9" s="27">
        <f t="shared" si="1"/>
        <v>89.92248062015504</v>
      </c>
      <c r="BD9" s="9">
        <v>92</v>
      </c>
      <c r="BE9" s="22">
        <v>85</v>
      </c>
      <c r="BF9" s="54">
        <f t="shared" si="2"/>
        <v>92.3913043478261</v>
      </c>
      <c r="BG9" s="9">
        <v>130</v>
      </c>
      <c r="BH9" s="22">
        <v>125</v>
      </c>
      <c r="BI9" s="27">
        <f t="shared" si="3"/>
        <v>96.15384615384616</v>
      </c>
      <c r="BJ9" s="21">
        <v>3</v>
      </c>
      <c r="BK9" s="50">
        <v>3</v>
      </c>
      <c r="BL9" s="27">
        <f>BK9/BJ9*100</f>
        <v>100</v>
      </c>
      <c r="BM9" s="74">
        <v>3</v>
      </c>
      <c r="BN9" s="75">
        <v>3</v>
      </c>
      <c r="BO9" s="76">
        <v>100</v>
      </c>
    </row>
    <row r="10" spans="1:67" ht="15">
      <c r="A10" s="17" t="s">
        <v>20</v>
      </c>
      <c r="B10" s="22">
        <v>263</v>
      </c>
      <c r="C10" s="22">
        <v>222</v>
      </c>
      <c r="D10" s="25">
        <f t="shared" si="4"/>
        <v>84.4106463878327</v>
      </c>
      <c r="E10" s="22">
        <v>93</v>
      </c>
      <c r="F10" s="22">
        <v>81</v>
      </c>
      <c r="G10" s="25">
        <f t="shared" si="5"/>
        <v>87.09677419354838</v>
      </c>
      <c r="H10" s="22">
        <v>64</v>
      </c>
      <c r="I10" s="22">
        <v>57</v>
      </c>
      <c r="J10" s="53">
        <f t="shared" si="0"/>
        <v>89.0625</v>
      </c>
      <c r="K10" s="68">
        <v>47</v>
      </c>
      <c r="L10" s="34">
        <v>40</v>
      </c>
      <c r="M10" s="53">
        <f t="shared" si="6"/>
        <v>85.1063829787234</v>
      </c>
      <c r="N10" s="68">
        <v>31</v>
      </c>
      <c r="O10" s="34">
        <v>27</v>
      </c>
      <c r="P10" s="53">
        <f t="shared" si="7"/>
        <v>87.09677419354838</v>
      </c>
      <c r="Q10" s="68">
        <v>36</v>
      </c>
      <c r="R10" s="34">
        <v>30</v>
      </c>
      <c r="S10" s="53">
        <f t="shared" si="8"/>
        <v>83.33333333333334</v>
      </c>
      <c r="T10" s="42">
        <v>27</v>
      </c>
      <c r="U10" s="34">
        <v>22</v>
      </c>
      <c r="V10" s="25">
        <f aca="true" t="shared" si="10" ref="V10:V28">U10/T10*100</f>
        <v>81.48148148148148</v>
      </c>
      <c r="W10" s="36">
        <v>0</v>
      </c>
      <c r="X10" s="36">
        <v>0</v>
      </c>
      <c r="Y10" s="36">
        <v>0</v>
      </c>
      <c r="Z10" s="25">
        <v>0</v>
      </c>
      <c r="AA10" s="45">
        <v>0</v>
      </c>
      <c r="AB10" s="36">
        <v>0</v>
      </c>
      <c r="AC10" s="68">
        <v>12</v>
      </c>
      <c r="AD10" s="34">
        <v>12</v>
      </c>
      <c r="AE10" s="53">
        <f t="shared" si="9"/>
        <v>100</v>
      </c>
      <c r="AF10" s="9">
        <v>12</v>
      </c>
      <c r="AG10" s="22">
        <v>9</v>
      </c>
      <c r="AH10" s="53">
        <f>AG10/AF10*100</f>
        <v>75</v>
      </c>
      <c r="AI10" s="53"/>
      <c r="AJ10" s="53"/>
      <c r="AK10" s="53"/>
      <c r="AL10" s="53"/>
      <c r="AM10" s="53"/>
      <c r="AN10" s="53"/>
      <c r="AO10" s="53"/>
      <c r="AP10" s="53"/>
      <c r="AQ10" s="53"/>
      <c r="AR10" s="21">
        <v>0</v>
      </c>
      <c r="AS10" s="50">
        <v>0</v>
      </c>
      <c r="AT10" s="27">
        <v>0</v>
      </c>
      <c r="AU10" s="74">
        <v>0</v>
      </c>
      <c r="AV10" s="75">
        <v>0</v>
      </c>
      <c r="AW10" s="76">
        <v>0</v>
      </c>
      <c r="AX10" s="9">
        <v>12</v>
      </c>
      <c r="AY10" s="22">
        <v>9</v>
      </c>
      <c r="AZ10" s="53">
        <f>AY10/AX10*100</f>
        <v>75</v>
      </c>
      <c r="BA10" s="22">
        <v>112</v>
      </c>
      <c r="BB10" s="89">
        <v>94</v>
      </c>
      <c r="BC10" s="27">
        <f t="shared" si="1"/>
        <v>83.92857142857143</v>
      </c>
      <c r="BD10" s="9">
        <v>99</v>
      </c>
      <c r="BE10" s="22">
        <v>85</v>
      </c>
      <c r="BF10" s="54">
        <f t="shared" si="2"/>
        <v>85.85858585858585</v>
      </c>
      <c r="BG10" s="9">
        <v>149</v>
      </c>
      <c r="BH10" s="22">
        <v>128</v>
      </c>
      <c r="BI10" s="27">
        <f t="shared" si="3"/>
        <v>85.90604026845638</v>
      </c>
      <c r="BJ10" s="21">
        <v>0</v>
      </c>
      <c r="BK10" s="50">
        <v>0</v>
      </c>
      <c r="BL10" s="27">
        <v>0</v>
      </c>
      <c r="BM10" s="74">
        <v>0</v>
      </c>
      <c r="BN10" s="75">
        <v>0</v>
      </c>
      <c r="BO10" s="76">
        <v>0</v>
      </c>
    </row>
    <row r="11" spans="1:67" ht="15">
      <c r="A11" s="17" t="s">
        <v>21</v>
      </c>
      <c r="B11" s="21">
        <v>135</v>
      </c>
      <c r="C11" s="21">
        <v>108</v>
      </c>
      <c r="D11" s="25">
        <f t="shared" si="4"/>
        <v>80</v>
      </c>
      <c r="E11" s="21">
        <v>98</v>
      </c>
      <c r="F11" s="21">
        <v>81</v>
      </c>
      <c r="G11" s="25">
        <f t="shared" si="5"/>
        <v>82.6530612244898</v>
      </c>
      <c r="H11" s="21">
        <v>38</v>
      </c>
      <c r="I11" s="21">
        <v>33</v>
      </c>
      <c r="J11" s="53">
        <f t="shared" si="0"/>
        <v>86.8421052631579</v>
      </c>
      <c r="K11" s="8">
        <v>38</v>
      </c>
      <c r="L11" s="21">
        <v>28</v>
      </c>
      <c r="M11" s="53">
        <f t="shared" si="6"/>
        <v>73.68421052631578</v>
      </c>
      <c r="N11" s="8">
        <v>17</v>
      </c>
      <c r="O11" s="21">
        <v>13</v>
      </c>
      <c r="P11" s="53">
        <f t="shared" si="7"/>
        <v>76.47058823529412</v>
      </c>
      <c r="Q11" s="8">
        <v>24</v>
      </c>
      <c r="R11" s="21">
        <v>20</v>
      </c>
      <c r="S11" s="53">
        <f t="shared" si="8"/>
        <v>83.33333333333334</v>
      </c>
      <c r="T11" s="41">
        <v>22</v>
      </c>
      <c r="U11" s="21">
        <v>16</v>
      </c>
      <c r="V11" s="25">
        <f t="shared" si="10"/>
        <v>72.72727272727273</v>
      </c>
      <c r="W11" s="36">
        <v>0</v>
      </c>
      <c r="X11" s="36">
        <v>0</v>
      </c>
      <c r="Y11" s="36">
        <v>0</v>
      </c>
      <c r="Z11" s="25">
        <v>0</v>
      </c>
      <c r="AA11" s="45">
        <v>0</v>
      </c>
      <c r="AB11" s="36">
        <v>0</v>
      </c>
      <c r="AC11" s="8">
        <v>5</v>
      </c>
      <c r="AD11" s="21">
        <v>4</v>
      </c>
      <c r="AE11" s="53">
        <f t="shared" si="9"/>
        <v>80</v>
      </c>
      <c r="AF11" s="8">
        <v>19</v>
      </c>
      <c r="AG11" s="21">
        <v>19</v>
      </c>
      <c r="AH11" s="53">
        <f aca="true" t="shared" si="11" ref="AH11:AH27">AG11/AF11*100</f>
        <v>100</v>
      </c>
      <c r="AI11" s="53"/>
      <c r="AJ11" s="53"/>
      <c r="AK11" s="53"/>
      <c r="AL11" s="53"/>
      <c r="AM11" s="53"/>
      <c r="AN11" s="53"/>
      <c r="AO11" s="53"/>
      <c r="AP11" s="53"/>
      <c r="AQ11" s="53"/>
      <c r="AR11" s="21">
        <v>0</v>
      </c>
      <c r="AS11" s="50">
        <v>0</v>
      </c>
      <c r="AT11" s="27">
        <v>0</v>
      </c>
      <c r="AU11" s="74">
        <v>0</v>
      </c>
      <c r="AV11" s="75">
        <v>0</v>
      </c>
      <c r="AW11" s="76">
        <v>0</v>
      </c>
      <c r="AX11" s="8">
        <v>19</v>
      </c>
      <c r="AY11" s="21">
        <v>14</v>
      </c>
      <c r="AZ11" s="53">
        <f aca="true" t="shared" si="12" ref="AZ11:AZ27">AY11/AX11*100</f>
        <v>73.68421052631578</v>
      </c>
      <c r="BA11" s="21">
        <v>64</v>
      </c>
      <c r="BB11" s="50">
        <v>54</v>
      </c>
      <c r="BC11" s="27">
        <f t="shared" si="1"/>
        <v>84.375</v>
      </c>
      <c r="BD11" s="8">
        <v>68</v>
      </c>
      <c r="BE11" s="21">
        <v>59</v>
      </c>
      <c r="BF11" s="54">
        <f t="shared" si="2"/>
        <v>86.76470588235294</v>
      </c>
      <c r="BG11" s="8">
        <v>65</v>
      </c>
      <c r="BH11" s="21">
        <v>57</v>
      </c>
      <c r="BI11" s="27">
        <f t="shared" si="3"/>
        <v>87.6923076923077</v>
      </c>
      <c r="BJ11" s="21">
        <v>0</v>
      </c>
      <c r="BK11" s="50">
        <v>0</v>
      </c>
      <c r="BL11" s="27">
        <v>0</v>
      </c>
      <c r="BM11" s="74">
        <v>0</v>
      </c>
      <c r="BN11" s="75">
        <v>0</v>
      </c>
      <c r="BO11" s="76">
        <v>0</v>
      </c>
    </row>
    <row r="12" spans="1:67" ht="15">
      <c r="A12" s="17" t="s">
        <v>22</v>
      </c>
      <c r="B12" s="21">
        <v>201</v>
      </c>
      <c r="C12" s="21">
        <v>175</v>
      </c>
      <c r="D12" s="25">
        <f t="shared" si="4"/>
        <v>87.06467661691542</v>
      </c>
      <c r="E12" s="21">
        <v>117</v>
      </c>
      <c r="F12" s="21">
        <v>97</v>
      </c>
      <c r="G12" s="25">
        <f t="shared" si="5"/>
        <v>82.90598290598291</v>
      </c>
      <c r="H12" s="21">
        <v>60</v>
      </c>
      <c r="I12" s="21">
        <v>28</v>
      </c>
      <c r="J12" s="53">
        <f t="shared" si="0"/>
        <v>46.666666666666664</v>
      </c>
      <c r="K12" s="8">
        <v>39</v>
      </c>
      <c r="L12" s="21">
        <v>28</v>
      </c>
      <c r="M12" s="53">
        <f t="shared" si="6"/>
        <v>71.7948717948718</v>
      </c>
      <c r="N12" s="8">
        <v>19</v>
      </c>
      <c r="O12" s="21">
        <v>12</v>
      </c>
      <c r="P12" s="53">
        <f t="shared" si="7"/>
        <v>63.1578947368421</v>
      </c>
      <c r="Q12" s="8">
        <v>24</v>
      </c>
      <c r="R12" s="21">
        <v>20</v>
      </c>
      <c r="S12" s="53">
        <f t="shared" si="8"/>
        <v>83.33333333333334</v>
      </c>
      <c r="T12" s="41">
        <v>44</v>
      </c>
      <c r="U12" s="21">
        <v>37</v>
      </c>
      <c r="V12" s="25">
        <f t="shared" si="10"/>
        <v>84.0909090909091</v>
      </c>
      <c r="W12" s="36">
        <v>0</v>
      </c>
      <c r="X12" s="36">
        <v>0</v>
      </c>
      <c r="Y12" s="36">
        <v>0</v>
      </c>
      <c r="Z12" s="25">
        <v>2</v>
      </c>
      <c r="AA12" s="45">
        <v>0</v>
      </c>
      <c r="AB12" s="36">
        <f>AA12/Z12*100</f>
        <v>0</v>
      </c>
      <c r="AC12" s="8">
        <v>24</v>
      </c>
      <c r="AD12" s="21">
        <v>16</v>
      </c>
      <c r="AE12" s="53">
        <f t="shared" si="9"/>
        <v>66.66666666666666</v>
      </c>
      <c r="AF12" s="8">
        <v>22</v>
      </c>
      <c r="AG12" s="21">
        <v>11</v>
      </c>
      <c r="AH12" s="53">
        <f t="shared" si="11"/>
        <v>50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21">
        <v>9</v>
      </c>
      <c r="AS12" s="50">
        <v>2</v>
      </c>
      <c r="AT12" s="27">
        <f>AS12/AR12*100</f>
        <v>22.22222222222222</v>
      </c>
      <c r="AU12" s="74">
        <v>0</v>
      </c>
      <c r="AV12" s="75">
        <v>0</v>
      </c>
      <c r="AW12" s="76">
        <v>0</v>
      </c>
      <c r="AX12" s="8">
        <v>22</v>
      </c>
      <c r="AY12" s="21">
        <v>11</v>
      </c>
      <c r="AZ12" s="53">
        <f t="shared" si="12"/>
        <v>50</v>
      </c>
      <c r="BA12" s="21">
        <v>107</v>
      </c>
      <c r="BB12" s="50">
        <v>89</v>
      </c>
      <c r="BC12" s="27">
        <f t="shared" si="1"/>
        <v>83.17757009345794</v>
      </c>
      <c r="BD12" s="8">
        <v>60</v>
      </c>
      <c r="BE12" s="21">
        <v>53</v>
      </c>
      <c r="BF12" s="54">
        <f t="shared" si="2"/>
        <v>88.33333333333333</v>
      </c>
      <c r="BG12" s="8">
        <v>99</v>
      </c>
      <c r="BH12" s="21">
        <v>84</v>
      </c>
      <c r="BI12" s="27">
        <f t="shared" si="3"/>
        <v>84.84848484848484</v>
      </c>
      <c r="BJ12" s="21">
        <v>9</v>
      </c>
      <c r="BK12" s="50">
        <v>2</v>
      </c>
      <c r="BL12" s="27">
        <f>BK12/BJ12*100</f>
        <v>22.22222222222222</v>
      </c>
      <c r="BM12" s="74">
        <v>0</v>
      </c>
      <c r="BN12" s="75">
        <v>0</v>
      </c>
      <c r="BO12" s="76" t="s">
        <v>63</v>
      </c>
    </row>
    <row r="13" spans="1:67" ht="15">
      <c r="A13" s="17" t="s">
        <v>23</v>
      </c>
      <c r="B13" s="22">
        <v>133</v>
      </c>
      <c r="C13" s="22">
        <v>109</v>
      </c>
      <c r="D13" s="25">
        <f t="shared" si="4"/>
        <v>81.95488721804512</v>
      </c>
      <c r="E13" s="22">
        <v>63</v>
      </c>
      <c r="F13" s="22">
        <v>60</v>
      </c>
      <c r="G13" s="25">
        <f t="shared" si="5"/>
        <v>95.23809523809523</v>
      </c>
      <c r="H13" s="22">
        <v>33</v>
      </c>
      <c r="I13" s="22">
        <v>32</v>
      </c>
      <c r="J13" s="53">
        <f t="shared" si="0"/>
        <v>96.96969696969697</v>
      </c>
      <c r="K13" s="9">
        <v>26</v>
      </c>
      <c r="L13" s="22">
        <v>26</v>
      </c>
      <c r="M13" s="53">
        <f t="shared" si="6"/>
        <v>100</v>
      </c>
      <c r="N13" s="9">
        <v>13</v>
      </c>
      <c r="O13" s="22">
        <v>13</v>
      </c>
      <c r="P13" s="53">
        <f t="shared" si="7"/>
        <v>100</v>
      </c>
      <c r="Q13" s="9">
        <v>19</v>
      </c>
      <c r="R13" s="22">
        <v>19</v>
      </c>
      <c r="S13" s="53">
        <f t="shared" si="8"/>
        <v>100</v>
      </c>
      <c r="T13" s="39">
        <v>6</v>
      </c>
      <c r="U13" s="22">
        <v>6</v>
      </c>
      <c r="V13" s="25">
        <f t="shared" si="10"/>
        <v>100</v>
      </c>
      <c r="W13" s="36">
        <v>0</v>
      </c>
      <c r="X13" s="36">
        <v>0</v>
      </c>
      <c r="Y13" s="36">
        <v>0</v>
      </c>
      <c r="Z13" s="25">
        <v>0</v>
      </c>
      <c r="AA13" s="45">
        <v>0</v>
      </c>
      <c r="AB13" s="36">
        <v>0</v>
      </c>
      <c r="AC13" s="9">
        <v>9</v>
      </c>
      <c r="AD13" s="22">
        <v>9</v>
      </c>
      <c r="AE13" s="53">
        <f t="shared" si="9"/>
        <v>100</v>
      </c>
      <c r="AF13" s="9">
        <v>14</v>
      </c>
      <c r="AG13" s="22">
        <v>12</v>
      </c>
      <c r="AH13" s="53">
        <f t="shared" si="11"/>
        <v>85.71428571428571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21">
        <v>0</v>
      </c>
      <c r="AS13" s="50">
        <v>0</v>
      </c>
      <c r="AT13" s="27">
        <v>0</v>
      </c>
      <c r="AU13" s="74">
        <v>0</v>
      </c>
      <c r="AV13" s="75">
        <v>0</v>
      </c>
      <c r="AW13" s="76">
        <v>0</v>
      </c>
      <c r="AX13" s="9">
        <v>14</v>
      </c>
      <c r="AY13" s="22">
        <v>10</v>
      </c>
      <c r="AZ13" s="53">
        <f t="shared" si="12"/>
        <v>71.42857142857143</v>
      </c>
      <c r="BA13" s="22">
        <v>65</v>
      </c>
      <c r="BB13" s="89">
        <v>46</v>
      </c>
      <c r="BC13" s="27">
        <f t="shared" si="1"/>
        <v>70.76923076923077</v>
      </c>
      <c r="BD13" s="9">
        <v>68</v>
      </c>
      <c r="BE13" s="22">
        <v>42</v>
      </c>
      <c r="BF13" s="54">
        <f t="shared" si="2"/>
        <v>61.76470588235294</v>
      </c>
      <c r="BG13" s="9">
        <v>68</v>
      </c>
      <c r="BH13" s="22">
        <v>36</v>
      </c>
      <c r="BI13" s="27">
        <f t="shared" si="3"/>
        <v>52.94117647058824</v>
      </c>
      <c r="BJ13" s="21">
        <v>0</v>
      </c>
      <c r="BK13" s="50">
        <v>0</v>
      </c>
      <c r="BL13" s="27">
        <v>0</v>
      </c>
      <c r="BM13" s="74">
        <v>0</v>
      </c>
      <c r="BN13" s="75">
        <v>0</v>
      </c>
      <c r="BO13" s="76">
        <v>0</v>
      </c>
    </row>
    <row r="14" spans="1:67" ht="15">
      <c r="A14" s="17" t="s">
        <v>24</v>
      </c>
      <c r="B14" s="22">
        <v>267</v>
      </c>
      <c r="C14" s="22">
        <v>227</v>
      </c>
      <c r="D14" s="25">
        <f t="shared" si="4"/>
        <v>85.0187265917603</v>
      </c>
      <c r="E14" s="22">
        <v>132</v>
      </c>
      <c r="F14" s="22">
        <v>110</v>
      </c>
      <c r="G14" s="25">
        <f t="shared" si="5"/>
        <v>83.33333333333334</v>
      </c>
      <c r="H14" s="22">
        <v>78</v>
      </c>
      <c r="I14" s="22">
        <v>70</v>
      </c>
      <c r="J14" s="53">
        <f t="shared" si="0"/>
        <v>89.74358974358975</v>
      </c>
      <c r="K14" s="9">
        <v>50</v>
      </c>
      <c r="L14" s="22">
        <v>47</v>
      </c>
      <c r="M14" s="53">
        <f t="shared" si="6"/>
        <v>94</v>
      </c>
      <c r="N14" s="9">
        <v>27</v>
      </c>
      <c r="O14" s="22">
        <v>25</v>
      </c>
      <c r="P14" s="53">
        <f t="shared" si="7"/>
        <v>92.5925925925926</v>
      </c>
      <c r="Q14" s="9">
        <v>33</v>
      </c>
      <c r="R14" s="22">
        <v>31</v>
      </c>
      <c r="S14" s="53">
        <f t="shared" si="8"/>
        <v>93.93939393939394</v>
      </c>
      <c r="T14" s="39">
        <v>46</v>
      </c>
      <c r="U14" s="22">
        <v>42</v>
      </c>
      <c r="V14" s="25">
        <f t="shared" si="10"/>
        <v>91.30434782608695</v>
      </c>
      <c r="W14" s="36">
        <v>0</v>
      </c>
      <c r="X14" s="36">
        <v>0</v>
      </c>
      <c r="Y14" s="36">
        <v>0</v>
      </c>
      <c r="Z14" s="25">
        <v>0</v>
      </c>
      <c r="AA14" s="45">
        <v>0</v>
      </c>
      <c r="AB14" s="36">
        <v>0</v>
      </c>
      <c r="AC14" s="9">
        <v>28</v>
      </c>
      <c r="AD14" s="22">
        <v>23</v>
      </c>
      <c r="AE14" s="53">
        <f t="shared" si="9"/>
        <v>82.14285714285714</v>
      </c>
      <c r="AF14" s="9">
        <v>46</v>
      </c>
      <c r="AG14" s="22">
        <v>45</v>
      </c>
      <c r="AH14" s="53">
        <f t="shared" si="11"/>
        <v>97.82608695652173</v>
      </c>
      <c r="AI14" s="53"/>
      <c r="AJ14" s="53"/>
      <c r="AK14" s="53"/>
      <c r="AL14" s="53"/>
      <c r="AM14" s="53"/>
      <c r="AN14" s="53"/>
      <c r="AO14" s="53"/>
      <c r="AP14" s="53"/>
      <c r="AQ14" s="53"/>
      <c r="AR14" s="21">
        <v>4</v>
      </c>
      <c r="AS14" s="50">
        <v>4</v>
      </c>
      <c r="AT14" s="27">
        <v>100</v>
      </c>
      <c r="AU14" s="74">
        <v>0</v>
      </c>
      <c r="AV14" s="75">
        <v>0</v>
      </c>
      <c r="AW14" s="76">
        <v>0</v>
      </c>
      <c r="AX14" s="9">
        <v>46</v>
      </c>
      <c r="AY14" s="22">
        <v>35</v>
      </c>
      <c r="AZ14" s="53">
        <f t="shared" si="12"/>
        <v>76.08695652173914</v>
      </c>
      <c r="BA14" s="22">
        <v>145</v>
      </c>
      <c r="BB14" s="89">
        <v>130</v>
      </c>
      <c r="BC14" s="27">
        <f t="shared" si="1"/>
        <v>89.65517241379311</v>
      </c>
      <c r="BD14" s="9">
        <v>115</v>
      </c>
      <c r="BE14" s="22">
        <v>101</v>
      </c>
      <c r="BF14" s="54">
        <f t="shared" si="2"/>
        <v>87.82608695652175</v>
      </c>
      <c r="BG14" s="9">
        <v>173</v>
      </c>
      <c r="BH14" s="22">
        <v>162</v>
      </c>
      <c r="BI14" s="27">
        <f t="shared" si="3"/>
        <v>93.64161849710982</v>
      </c>
      <c r="BJ14" s="21">
        <v>4</v>
      </c>
      <c r="BK14" s="50">
        <v>4</v>
      </c>
      <c r="BL14" s="27">
        <v>100</v>
      </c>
      <c r="BM14" s="74">
        <v>0</v>
      </c>
      <c r="BN14" s="75">
        <v>0</v>
      </c>
      <c r="BO14" s="76">
        <v>0</v>
      </c>
    </row>
    <row r="15" spans="1:67" ht="15">
      <c r="A15" s="17" t="s">
        <v>25</v>
      </c>
      <c r="B15" s="21">
        <v>188</v>
      </c>
      <c r="C15" s="21">
        <v>140</v>
      </c>
      <c r="D15" s="25">
        <f t="shared" si="4"/>
        <v>74.46808510638297</v>
      </c>
      <c r="E15" s="21">
        <v>75</v>
      </c>
      <c r="F15" s="21">
        <v>46</v>
      </c>
      <c r="G15" s="25">
        <f t="shared" si="5"/>
        <v>61.33333333333333</v>
      </c>
      <c r="H15" s="21">
        <v>45</v>
      </c>
      <c r="I15" s="21">
        <v>30</v>
      </c>
      <c r="J15" s="53">
        <f t="shared" si="0"/>
        <v>66.66666666666666</v>
      </c>
      <c r="K15" s="8">
        <v>52</v>
      </c>
      <c r="L15" s="21">
        <v>38</v>
      </c>
      <c r="M15" s="53">
        <f t="shared" si="6"/>
        <v>73.07692307692307</v>
      </c>
      <c r="N15" s="8">
        <v>16</v>
      </c>
      <c r="O15" s="21">
        <v>13</v>
      </c>
      <c r="P15" s="53">
        <f t="shared" si="7"/>
        <v>81.25</v>
      </c>
      <c r="Q15" s="8">
        <v>16</v>
      </c>
      <c r="R15" s="21">
        <v>13</v>
      </c>
      <c r="S15" s="53">
        <f t="shared" si="8"/>
        <v>81.25</v>
      </c>
      <c r="T15" s="41">
        <v>8</v>
      </c>
      <c r="U15" s="21">
        <v>5</v>
      </c>
      <c r="V15" s="25">
        <f t="shared" si="10"/>
        <v>62.5</v>
      </c>
      <c r="W15" s="36">
        <v>0</v>
      </c>
      <c r="X15" s="36">
        <v>0</v>
      </c>
      <c r="Y15" s="36">
        <v>0</v>
      </c>
      <c r="Z15" s="25">
        <v>0</v>
      </c>
      <c r="AA15" s="45">
        <v>0</v>
      </c>
      <c r="AB15" s="36">
        <v>0</v>
      </c>
      <c r="AC15" s="8">
        <v>6</v>
      </c>
      <c r="AD15" s="21">
        <v>6</v>
      </c>
      <c r="AE15" s="53">
        <f t="shared" si="9"/>
        <v>100</v>
      </c>
      <c r="AF15" s="8">
        <v>5</v>
      </c>
      <c r="AG15" s="21">
        <v>3</v>
      </c>
      <c r="AH15" s="53">
        <f t="shared" si="11"/>
        <v>60</v>
      </c>
      <c r="AI15" s="53"/>
      <c r="AJ15" s="53"/>
      <c r="AK15" s="53"/>
      <c r="AL15" s="53"/>
      <c r="AM15" s="53"/>
      <c r="AN15" s="53"/>
      <c r="AO15" s="53"/>
      <c r="AP15" s="53"/>
      <c r="AQ15" s="53"/>
      <c r="AR15" s="21">
        <v>2</v>
      </c>
      <c r="AS15" s="50">
        <v>2</v>
      </c>
      <c r="AT15" s="27">
        <f>AS15/AR15*100</f>
        <v>100</v>
      </c>
      <c r="AU15" s="74">
        <v>2</v>
      </c>
      <c r="AV15" s="75">
        <v>2</v>
      </c>
      <c r="AW15" s="76">
        <v>100</v>
      </c>
      <c r="AX15" s="8">
        <v>5</v>
      </c>
      <c r="AY15" s="21">
        <v>3</v>
      </c>
      <c r="AZ15" s="53">
        <f t="shared" si="12"/>
        <v>60</v>
      </c>
      <c r="BA15" s="21">
        <v>79</v>
      </c>
      <c r="BB15" s="50">
        <v>60</v>
      </c>
      <c r="BC15" s="27">
        <f t="shared" si="1"/>
        <v>75.9493670886076</v>
      </c>
      <c r="BD15" s="8">
        <v>77</v>
      </c>
      <c r="BE15" s="21">
        <v>65</v>
      </c>
      <c r="BF15" s="54">
        <f t="shared" si="2"/>
        <v>84.4155844155844</v>
      </c>
      <c r="BG15" s="8">
        <v>92</v>
      </c>
      <c r="BH15" s="21">
        <v>79</v>
      </c>
      <c r="BI15" s="27">
        <f t="shared" si="3"/>
        <v>85.86956521739131</v>
      </c>
      <c r="BJ15" s="21">
        <v>2</v>
      </c>
      <c r="BK15" s="50">
        <v>2</v>
      </c>
      <c r="BL15" s="27">
        <f>BK15/BJ15*100</f>
        <v>100</v>
      </c>
      <c r="BM15" s="74">
        <v>2</v>
      </c>
      <c r="BN15" s="75">
        <v>2</v>
      </c>
      <c r="BO15" s="76">
        <v>100</v>
      </c>
    </row>
    <row r="16" spans="1:67" ht="15">
      <c r="A16" s="17" t="s">
        <v>26</v>
      </c>
      <c r="B16" s="22">
        <v>103</v>
      </c>
      <c r="C16" s="22">
        <v>89</v>
      </c>
      <c r="D16" s="25">
        <f t="shared" si="4"/>
        <v>86.40776699029125</v>
      </c>
      <c r="E16" s="22">
        <v>55</v>
      </c>
      <c r="F16" s="22">
        <v>44</v>
      </c>
      <c r="G16" s="25">
        <f t="shared" si="5"/>
        <v>80</v>
      </c>
      <c r="H16" s="22">
        <v>31</v>
      </c>
      <c r="I16" s="22">
        <v>30</v>
      </c>
      <c r="J16" s="53">
        <f t="shared" si="0"/>
        <v>96.7741935483871</v>
      </c>
      <c r="K16" s="9">
        <v>23</v>
      </c>
      <c r="L16" s="22">
        <v>21</v>
      </c>
      <c r="M16" s="53">
        <f t="shared" si="6"/>
        <v>91.30434782608695</v>
      </c>
      <c r="N16" s="9">
        <v>15</v>
      </c>
      <c r="O16" s="22">
        <v>14</v>
      </c>
      <c r="P16" s="53">
        <f t="shared" si="7"/>
        <v>93.33333333333333</v>
      </c>
      <c r="Q16" s="9">
        <v>15</v>
      </c>
      <c r="R16" s="22">
        <v>14</v>
      </c>
      <c r="S16" s="53">
        <f t="shared" si="8"/>
        <v>93.33333333333333</v>
      </c>
      <c r="T16" s="39">
        <v>12</v>
      </c>
      <c r="U16" s="22">
        <v>10</v>
      </c>
      <c r="V16" s="25">
        <f t="shared" si="10"/>
        <v>83.33333333333334</v>
      </c>
      <c r="W16" s="36">
        <v>0</v>
      </c>
      <c r="X16" s="36">
        <v>0</v>
      </c>
      <c r="Y16" s="36">
        <v>0</v>
      </c>
      <c r="Z16" s="25">
        <v>0</v>
      </c>
      <c r="AA16" s="45">
        <v>0</v>
      </c>
      <c r="AB16" s="36">
        <v>0</v>
      </c>
      <c r="AC16" s="9">
        <v>7</v>
      </c>
      <c r="AD16" s="22">
        <v>6</v>
      </c>
      <c r="AE16" s="53">
        <f t="shared" si="9"/>
        <v>85.71428571428571</v>
      </c>
      <c r="AF16" s="9">
        <v>6</v>
      </c>
      <c r="AG16" s="22">
        <v>6</v>
      </c>
      <c r="AH16" s="53">
        <f t="shared" si="11"/>
        <v>100</v>
      </c>
      <c r="AI16" s="53"/>
      <c r="AJ16" s="53"/>
      <c r="AK16" s="53"/>
      <c r="AL16" s="53"/>
      <c r="AM16" s="53"/>
      <c r="AN16" s="53"/>
      <c r="AO16" s="53"/>
      <c r="AP16" s="53"/>
      <c r="AQ16" s="53"/>
      <c r="AR16" s="21">
        <v>1</v>
      </c>
      <c r="AS16" s="50">
        <v>0</v>
      </c>
      <c r="AT16" s="27">
        <v>0</v>
      </c>
      <c r="AU16" s="74">
        <v>0</v>
      </c>
      <c r="AV16" s="75">
        <v>0</v>
      </c>
      <c r="AW16" s="76">
        <v>0</v>
      </c>
      <c r="AX16" s="9">
        <v>5</v>
      </c>
      <c r="AY16" s="22">
        <v>5</v>
      </c>
      <c r="AZ16" s="53">
        <f t="shared" si="12"/>
        <v>100</v>
      </c>
      <c r="BA16" s="22">
        <v>36</v>
      </c>
      <c r="BB16" s="89">
        <v>32</v>
      </c>
      <c r="BC16" s="27">
        <f t="shared" si="1"/>
        <v>88.88888888888889</v>
      </c>
      <c r="BD16" s="9">
        <v>54</v>
      </c>
      <c r="BE16" s="22">
        <v>52</v>
      </c>
      <c r="BF16" s="54">
        <f t="shared" si="2"/>
        <v>96.29629629629629</v>
      </c>
      <c r="BG16" s="9">
        <v>48</v>
      </c>
      <c r="BH16" s="22">
        <v>43</v>
      </c>
      <c r="BI16" s="27">
        <f t="shared" si="3"/>
        <v>89.58333333333334</v>
      </c>
      <c r="BJ16" s="21">
        <v>1</v>
      </c>
      <c r="BK16" s="50">
        <v>0</v>
      </c>
      <c r="BL16" s="27">
        <v>0</v>
      </c>
      <c r="BM16" s="74">
        <v>0</v>
      </c>
      <c r="BN16" s="75">
        <v>0</v>
      </c>
      <c r="BO16" s="76">
        <v>0</v>
      </c>
    </row>
    <row r="17" spans="1:67" ht="15" customHeight="1">
      <c r="A17" s="17" t="s">
        <v>37</v>
      </c>
      <c r="B17" s="22">
        <v>69</v>
      </c>
      <c r="C17" s="22">
        <v>57</v>
      </c>
      <c r="D17" s="25">
        <f t="shared" si="4"/>
        <v>82.6086956521739</v>
      </c>
      <c r="E17" s="22">
        <v>71</v>
      </c>
      <c r="F17" s="22">
        <v>61</v>
      </c>
      <c r="G17" s="25">
        <f t="shared" si="5"/>
        <v>85.91549295774648</v>
      </c>
      <c r="H17" s="22">
        <v>29</v>
      </c>
      <c r="I17" s="22">
        <v>26</v>
      </c>
      <c r="J17" s="53">
        <f t="shared" si="0"/>
        <v>89.65517241379311</v>
      </c>
      <c r="K17" s="9">
        <v>19</v>
      </c>
      <c r="L17" s="22">
        <v>16</v>
      </c>
      <c r="M17" s="53">
        <f t="shared" si="6"/>
        <v>84.21052631578947</v>
      </c>
      <c r="N17" s="9">
        <v>16</v>
      </c>
      <c r="O17" s="22">
        <v>14</v>
      </c>
      <c r="P17" s="53">
        <f t="shared" si="7"/>
        <v>87.5</v>
      </c>
      <c r="Q17" s="9">
        <v>15</v>
      </c>
      <c r="R17" s="22">
        <v>15</v>
      </c>
      <c r="S17" s="53">
        <f t="shared" si="8"/>
        <v>100</v>
      </c>
      <c r="T17" s="39">
        <v>2</v>
      </c>
      <c r="U17" s="22">
        <v>0</v>
      </c>
      <c r="V17" s="25">
        <f t="shared" si="10"/>
        <v>0</v>
      </c>
      <c r="W17" s="36">
        <v>0</v>
      </c>
      <c r="X17" s="36">
        <v>0</v>
      </c>
      <c r="Y17" s="36">
        <v>0</v>
      </c>
      <c r="Z17" s="25">
        <v>0</v>
      </c>
      <c r="AA17" s="45">
        <v>0</v>
      </c>
      <c r="AB17" s="36">
        <v>0</v>
      </c>
      <c r="AC17" s="9">
        <v>6</v>
      </c>
      <c r="AD17" s="22">
        <v>6</v>
      </c>
      <c r="AE17" s="53">
        <f t="shared" si="9"/>
        <v>100</v>
      </c>
      <c r="AF17" s="9">
        <v>3</v>
      </c>
      <c r="AG17" s="22">
        <v>2</v>
      </c>
      <c r="AH17" s="53">
        <f t="shared" si="11"/>
        <v>66.66666666666666</v>
      </c>
      <c r="AI17" s="53"/>
      <c r="AJ17" s="53"/>
      <c r="AK17" s="53"/>
      <c r="AL17" s="53"/>
      <c r="AM17" s="53"/>
      <c r="AN17" s="53"/>
      <c r="AO17" s="53"/>
      <c r="AP17" s="53"/>
      <c r="AQ17" s="53"/>
      <c r="AR17" s="21">
        <v>0</v>
      </c>
      <c r="AS17" s="50">
        <v>0</v>
      </c>
      <c r="AT17" s="27">
        <v>0</v>
      </c>
      <c r="AU17" s="74">
        <v>0</v>
      </c>
      <c r="AV17" s="75">
        <v>0</v>
      </c>
      <c r="AW17" s="76">
        <v>0</v>
      </c>
      <c r="AX17" s="9">
        <v>4</v>
      </c>
      <c r="AY17" s="22">
        <v>3</v>
      </c>
      <c r="AZ17" s="53">
        <f t="shared" si="12"/>
        <v>75</v>
      </c>
      <c r="BA17" s="22">
        <v>53</v>
      </c>
      <c r="BB17" s="89">
        <v>44</v>
      </c>
      <c r="BC17" s="27">
        <f t="shared" si="1"/>
        <v>83.01886792452831</v>
      </c>
      <c r="BD17" s="9">
        <v>59</v>
      </c>
      <c r="BE17" s="22">
        <v>44</v>
      </c>
      <c r="BF17" s="54">
        <f t="shared" si="2"/>
        <v>74.57627118644068</v>
      </c>
      <c r="BG17" s="9">
        <v>35</v>
      </c>
      <c r="BH17" s="22">
        <v>26</v>
      </c>
      <c r="BI17" s="27">
        <f t="shared" si="3"/>
        <v>74.28571428571429</v>
      </c>
      <c r="BJ17" s="21">
        <v>0</v>
      </c>
      <c r="BK17" s="50">
        <v>0</v>
      </c>
      <c r="BL17" s="27">
        <v>0</v>
      </c>
      <c r="BM17" s="74">
        <v>0</v>
      </c>
      <c r="BN17" s="75">
        <v>0</v>
      </c>
      <c r="BO17" s="76">
        <v>0</v>
      </c>
    </row>
    <row r="18" spans="1:67" ht="15">
      <c r="A18" s="17" t="s">
        <v>27</v>
      </c>
      <c r="B18" s="22">
        <v>215</v>
      </c>
      <c r="C18" s="22">
        <v>164</v>
      </c>
      <c r="D18" s="25">
        <f t="shared" si="4"/>
        <v>76.27906976744187</v>
      </c>
      <c r="E18" s="22">
        <v>173</v>
      </c>
      <c r="F18" s="22">
        <v>128</v>
      </c>
      <c r="G18" s="25">
        <f t="shared" si="5"/>
        <v>73.98843930635837</v>
      </c>
      <c r="H18" s="22">
        <v>46</v>
      </c>
      <c r="I18" s="22">
        <v>31</v>
      </c>
      <c r="J18" s="53">
        <f t="shared" si="0"/>
        <v>67.3913043478261</v>
      </c>
      <c r="K18" s="9">
        <v>36</v>
      </c>
      <c r="L18" s="22">
        <v>29</v>
      </c>
      <c r="M18" s="53">
        <f t="shared" si="6"/>
        <v>80.55555555555556</v>
      </c>
      <c r="N18" s="9">
        <v>24</v>
      </c>
      <c r="O18" s="22">
        <v>21</v>
      </c>
      <c r="P18" s="53">
        <f t="shared" si="7"/>
        <v>87.5</v>
      </c>
      <c r="Q18" s="9">
        <v>33</v>
      </c>
      <c r="R18" s="22">
        <v>25</v>
      </c>
      <c r="S18" s="53">
        <f t="shared" si="8"/>
        <v>75.75757575757575</v>
      </c>
      <c r="T18" s="39">
        <v>41</v>
      </c>
      <c r="U18" s="22">
        <v>30</v>
      </c>
      <c r="V18" s="25">
        <f t="shared" si="10"/>
        <v>73.17073170731707</v>
      </c>
      <c r="W18" s="36">
        <v>1</v>
      </c>
      <c r="X18" s="36">
        <v>1</v>
      </c>
      <c r="Y18" s="36">
        <v>100</v>
      </c>
      <c r="Z18" s="25">
        <v>0</v>
      </c>
      <c r="AA18" s="45">
        <v>0</v>
      </c>
      <c r="AB18" s="36">
        <v>0</v>
      </c>
      <c r="AC18" s="9">
        <v>16</v>
      </c>
      <c r="AD18" s="22">
        <v>13</v>
      </c>
      <c r="AE18" s="53">
        <f t="shared" si="9"/>
        <v>81.25</v>
      </c>
      <c r="AF18" s="9">
        <v>9</v>
      </c>
      <c r="AG18" s="22">
        <v>5</v>
      </c>
      <c r="AH18" s="53">
        <f t="shared" si="11"/>
        <v>55.55555555555556</v>
      </c>
      <c r="AI18" s="53"/>
      <c r="AJ18" s="53"/>
      <c r="AK18" s="53"/>
      <c r="AL18" s="53"/>
      <c r="AM18" s="53"/>
      <c r="AN18" s="53"/>
      <c r="AO18" s="53"/>
      <c r="AP18" s="53"/>
      <c r="AQ18" s="53"/>
      <c r="AR18" s="21">
        <v>2</v>
      </c>
      <c r="AS18" s="50">
        <v>2</v>
      </c>
      <c r="AT18" s="27">
        <f>AS18/AR18*100</f>
        <v>100</v>
      </c>
      <c r="AU18" s="74">
        <v>0</v>
      </c>
      <c r="AV18" s="75">
        <v>0</v>
      </c>
      <c r="AW18" s="76">
        <v>0</v>
      </c>
      <c r="AX18" s="9">
        <v>9</v>
      </c>
      <c r="AY18" s="22">
        <v>5</v>
      </c>
      <c r="AZ18" s="53">
        <f t="shared" si="12"/>
        <v>55.55555555555556</v>
      </c>
      <c r="BA18" s="22">
        <v>114</v>
      </c>
      <c r="BB18" s="89">
        <v>100</v>
      </c>
      <c r="BC18" s="27">
        <f t="shared" si="1"/>
        <v>87.71929824561403</v>
      </c>
      <c r="BD18" s="9">
        <v>88</v>
      </c>
      <c r="BE18" s="22">
        <v>79</v>
      </c>
      <c r="BF18" s="54">
        <f t="shared" si="2"/>
        <v>89.77272727272727</v>
      </c>
      <c r="BG18" s="9">
        <v>99</v>
      </c>
      <c r="BH18" s="22">
        <v>88</v>
      </c>
      <c r="BI18" s="27">
        <f t="shared" si="3"/>
        <v>88.88888888888889</v>
      </c>
      <c r="BJ18" s="21">
        <v>2</v>
      </c>
      <c r="BK18" s="50">
        <v>2</v>
      </c>
      <c r="BL18" s="27">
        <f>BK18/BJ18*100</f>
        <v>100</v>
      </c>
      <c r="BM18" s="74">
        <v>0</v>
      </c>
      <c r="BN18" s="75">
        <v>0</v>
      </c>
      <c r="BO18" s="76">
        <v>0</v>
      </c>
    </row>
    <row r="19" spans="1:67" ht="15">
      <c r="A19" s="17" t="s">
        <v>28</v>
      </c>
      <c r="B19" s="22">
        <v>206</v>
      </c>
      <c r="C19" s="22">
        <v>176</v>
      </c>
      <c r="D19" s="25">
        <f t="shared" si="4"/>
        <v>85.43689320388349</v>
      </c>
      <c r="E19" s="22">
        <v>101</v>
      </c>
      <c r="F19" s="22">
        <v>76</v>
      </c>
      <c r="G19" s="25">
        <f t="shared" si="5"/>
        <v>75.24752475247524</v>
      </c>
      <c r="H19" s="22">
        <v>65</v>
      </c>
      <c r="I19" s="22">
        <v>37</v>
      </c>
      <c r="J19" s="53">
        <f t="shared" si="0"/>
        <v>56.92307692307692</v>
      </c>
      <c r="K19" s="9">
        <v>40</v>
      </c>
      <c r="L19" s="22">
        <v>30</v>
      </c>
      <c r="M19" s="53">
        <f t="shared" si="6"/>
        <v>75</v>
      </c>
      <c r="N19" s="9">
        <v>19</v>
      </c>
      <c r="O19" s="22">
        <v>17</v>
      </c>
      <c r="P19" s="53">
        <f t="shared" si="7"/>
        <v>89.47368421052632</v>
      </c>
      <c r="Q19" s="9">
        <v>24</v>
      </c>
      <c r="R19" s="22">
        <v>21</v>
      </c>
      <c r="S19" s="53">
        <f t="shared" si="8"/>
        <v>87.5</v>
      </c>
      <c r="T19" s="39">
        <v>20</v>
      </c>
      <c r="U19" s="22">
        <v>19</v>
      </c>
      <c r="V19" s="25">
        <f t="shared" si="10"/>
        <v>95</v>
      </c>
      <c r="W19" s="36">
        <v>0</v>
      </c>
      <c r="X19" s="36">
        <v>0</v>
      </c>
      <c r="Y19" s="36">
        <v>0</v>
      </c>
      <c r="Z19" s="25">
        <v>0</v>
      </c>
      <c r="AA19" s="45">
        <v>0</v>
      </c>
      <c r="AB19" s="36">
        <v>0</v>
      </c>
      <c r="AC19" s="9">
        <v>0</v>
      </c>
      <c r="AD19" s="22">
        <v>0</v>
      </c>
      <c r="AE19" s="53">
        <v>0</v>
      </c>
      <c r="AF19" s="9">
        <v>11</v>
      </c>
      <c r="AG19" s="22">
        <v>11</v>
      </c>
      <c r="AH19" s="53">
        <f t="shared" si="11"/>
        <v>100</v>
      </c>
      <c r="AI19" s="53"/>
      <c r="AJ19" s="53"/>
      <c r="AK19" s="53"/>
      <c r="AL19" s="53"/>
      <c r="AM19" s="53"/>
      <c r="AN19" s="53"/>
      <c r="AO19" s="53"/>
      <c r="AP19" s="53"/>
      <c r="AQ19" s="53"/>
      <c r="AR19" s="21">
        <v>0</v>
      </c>
      <c r="AS19" s="50">
        <v>0</v>
      </c>
      <c r="AT19" s="27">
        <v>0</v>
      </c>
      <c r="AU19" s="74">
        <v>0</v>
      </c>
      <c r="AV19" s="75">
        <v>0</v>
      </c>
      <c r="AW19" s="76">
        <v>0</v>
      </c>
      <c r="AX19" s="9">
        <v>12</v>
      </c>
      <c r="AY19" s="22">
        <v>11</v>
      </c>
      <c r="AZ19" s="53">
        <f t="shared" si="12"/>
        <v>91.66666666666666</v>
      </c>
      <c r="BA19" s="22">
        <v>80</v>
      </c>
      <c r="BB19" s="89">
        <v>78</v>
      </c>
      <c r="BC19" s="27">
        <f t="shared" si="1"/>
        <v>97.5</v>
      </c>
      <c r="BD19" s="9">
        <v>72</v>
      </c>
      <c r="BE19" s="22">
        <v>66</v>
      </c>
      <c r="BF19" s="54">
        <f t="shared" si="2"/>
        <v>91.66666666666666</v>
      </c>
      <c r="BG19" s="9">
        <v>85</v>
      </c>
      <c r="BH19" s="22">
        <v>74</v>
      </c>
      <c r="BI19" s="27">
        <f t="shared" si="3"/>
        <v>87.05882352941177</v>
      </c>
      <c r="BJ19" s="21">
        <v>0</v>
      </c>
      <c r="BK19" s="50">
        <v>0</v>
      </c>
      <c r="BL19" s="27">
        <v>0</v>
      </c>
      <c r="BM19" s="74">
        <v>0</v>
      </c>
      <c r="BN19" s="75">
        <v>0</v>
      </c>
      <c r="BO19" s="76">
        <v>0</v>
      </c>
    </row>
    <row r="20" spans="1:67" ht="15">
      <c r="A20" s="17" t="s">
        <v>29</v>
      </c>
      <c r="B20" s="22">
        <v>115</v>
      </c>
      <c r="C20" s="22">
        <v>107</v>
      </c>
      <c r="D20" s="25">
        <f t="shared" si="4"/>
        <v>93.04347826086956</v>
      </c>
      <c r="E20" s="22">
        <v>75</v>
      </c>
      <c r="F20" s="22">
        <v>70</v>
      </c>
      <c r="G20" s="25">
        <f t="shared" si="5"/>
        <v>93.33333333333333</v>
      </c>
      <c r="H20" s="22">
        <v>36</v>
      </c>
      <c r="I20" s="22">
        <v>32</v>
      </c>
      <c r="J20" s="53">
        <f t="shared" si="0"/>
        <v>88.88888888888889</v>
      </c>
      <c r="K20" s="9">
        <v>32</v>
      </c>
      <c r="L20" s="22">
        <v>30</v>
      </c>
      <c r="M20" s="53">
        <f t="shared" si="6"/>
        <v>93.75</v>
      </c>
      <c r="N20" s="9">
        <v>24</v>
      </c>
      <c r="O20" s="22">
        <v>23</v>
      </c>
      <c r="P20" s="53">
        <f t="shared" si="7"/>
        <v>95.83333333333334</v>
      </c>
      <c r="Q20" s="9">
        <v>22</v>
      </c>
      <c r="R20" s="22">
        <v>21</v>
      </c>
      <c r="S20" s="53">
        <f t="shared" si="8"/>
        <v>95.45454545454545</v>
      </c>
      <c r="T20" s="39">
        <v>11</v>
      </c>
      <c r="U20" s="22">
        <v>10</v>
      </c>
      <c r="V20" s="25">
        <f t="shared" si="10"/>
        <v>90.9090909090909</v>
      </c>
      <c r="W20" s="36">
        <v>0</v>
      </c>
      <c r="X20" s="36">
        <v>0</v>
      </c>
      <c r="Y20" s="36">
        <v>0</v>
      </c>
      <c r="Z20" s="25">
        <v>0</v>
      </c>
      <c r="AA20" s="45">
        <v>0</v>
      </c>
      <c r="AB20" s="36">
        <v>0</v>
      </c>
      <c r="AC20" s="9">
        <v>16</v>
      </c>
      <c r="AD20" s="22">
        <v>16</v>
      </c>
      <c r="AE20" s="53">
        <f t="shared" si="9"/>
        <v>100</v>
      </c>
      <c r="AF20" s="9">
        <v>8</v>
      </c>
      <c r="AG20" s="22">
        <v>7</v>
      </c>
      <c r="AH20" s="53">
        <f t="shared" si="11"/>
        <v>87.5</v>
      </c>
      <c r="AI20" s="53"/>
      <c r="AJ20" s="53"/>
      <c r="AK20" s="53"/>
      <c r="AL20" s="53"/>
      <c r="AM20" s="53"/>
      <c r="AN20" s="53"/>
      <c r="AO20" s="53"/>
      <c r="AP20" s="53"/>
      <c r="AQ20" s="53"/>
      <c r="AR20" s="21">
        <v>0</v>
      </c>
      <c r="AS20" s="50">
        <v>0</v>
      </c>
      <c r="AT20" s="27">
        <v>0</v>
      </c>
      <c r="AU20" s="74">
        <v>3</v>
      </c>
      <c r="AV20" s="75">
        <v>0</v>
      </c>
      <c r="AW20" s="76">
        <v>0</v>
      </c>
      <c r="AX20" s="9">
        <v>8</v>
      </c>
      <c r="AY20" s="22">
        <v>6</v>
      </c>
      <c r="AZ20" s="53">
        <f t="shared" si="12"/>
        <v>75</v>
      </c>
      <c r="BA20" s="22">
        <v>93</v>
      </c>
      <c r="BB20" s="89">
        <v>70</v>
      </c>
      <c r="BC20" s="27">
        <f t="shared" si="1"/>
        <v>75.26881720430107</v>
      </c>
      <c r="BD20" s="9">
        <v>95</v>
      </c>
      <c r="BE20" s="22">
        <v>87</v>
      </c>
      <c r="BF20" s="54">
        <f t="shared" si="2"/>
        <v>91.57894736842105</v>
      </c>
      <c r="BG20" s="9">
        <v>141</v>
      </c>
      <c r="BH20" s="22">
        <v>118</v>
      </c>
      <c r="BI20" s="27">
        <f t="shared" si="3"/>
        <v>83.68794326241135</v>
      </c>
      <c r="BJ20" s="21">
        <v>0</v>
      </c>
      <c r="BK20" s="50">
        <v>0</v>
      </c>
      <c r="BL20" s="27">
        <v>0</v>
      </c>
      <c r="BM20" s="74">
        <v>3</v>
      </c>
      <c r="BN20" s="75">
        <v>0</v>
      </c>
      <c r="BO20" s="76">
        <v>0</v>
      </c>
    </row>
    <row r="21" spans="1:67" ht="15">
      <c r="A21" s="17" t="s">
        <v>30</v>
      </c>
      <c r="B21" s="22">
        <v>225</v>
      </c>
      <c r="C21" s="22">
        <v>188</v>
      </c>
      <c r="D21" s="25">
        <f t="shared" si="4"/>
        <v>83.55555555555556</v>
      </c>
      <c r="E21" s="22">
        <v>140</v>
      </c>
      <c r="F21" s="22">
        <v>113</v>
      </c>
      <c r="G21" s="25">
        <f t="shared" si="5"/>
        <v>80.71428571428572</v>
      </c>
      <c r="H21" s="22">
        <v>65</v>
      </c>
      <c r="I21" s="22">
        <v>51</v>
      </c>
      <c r="J21" s="53">
        <f t="shared" si="0"/>
        <v>78.46153846153847</v>
      </c>
      <c r="K21" s="9">
        <v>42</v>
      </c>
      <c r="L21" s="22">
        <v>33</v>
      </c>
      <c r="M21" s="53">
        <f t="shared" si="6"/>
        <v>78.57142857142857</v>
      </c>
      <c r="N21" s="9">
        <v>26</v>
      </c>
      <c r="O21" s="22">
        <v>21</v>
      </c>
      <c r="P21" s="53">
        <f t="shared" si="7"/>
        <v>80.76923076923077</v>
      </c>
      <c r="Q21" s="9">
        <v>39</v>
      </c>
      <c r="R21" s="22">
        <v>31</v>
      </c>
      <c r="S21" s="53">
        <f t="shared" si="8"/>
        <v>79.48717948717949</v>
      </c>
      <c r="T21" s="39">
        <v>33</v>
      </c>
      <c r="U21" s="22">
        <v>21</v>
      </c>
      <c r="V21" s="25">
        <f t="shared" si="10"/>
        <v>63.63636363636363</v>
      </c>
      <c r="W21" s="36">
        <v>0</v>
      </c>
      <c r="X21" s="36">
        <v>0</v>
      </c>
      <c r="Y21" s="36">
        <v>0</v>
      </c>
      <c r="Z21" s="25">
        <v>0</v>
      </c>
      <c r="AA21" s="45">
        <v>0</v>
      </c>
      <c r="AB21" s="36">
        <v>0</v>
      </c>
      <c r="AC21" s="9">
        <v>17</v>
      </c>
      <c r="AD21" s="22">
        <v>13</v>
      </c>
      <c r="AE21" s="53">
        <f t="shared" si="9"/>
        <v>76.47058823529412</v>
      </c>
      <c r="AF21" s="9">
        <v>20</v>
      </c>
      <c r="AG21" s="22">
        <v>11</v>
      </c>
      <c r="AH21" s="53">
        <f t="shared" si="11"/>
        <v>55.00000000000001</v>
      </c>
      <c r="AI21" s="53"/>
      <c r="AJ21" s="53"/>
      <c r="AK21" s="53"/>
      <c r="AL21" s="53"/>
      <c r="AM21" s="53"/>
      <c r="AN21" s="53"/>
      <c r="AO21" s="53"/>
      <c r="AP21" s="53"/>
      <c r="AQ21" s="53"/>
      <c r="AR21" s="21">
        <v>1</v>
      </c>
      <c r="AS21" s="50">
        <v>1</v>
      </c>
      <c r="AT21" s="27">
        <v>100</v>
      </c>
      <c r="AU21" s="74">
        <v>1</v>
      </c>
      <c r="AV21" s="75">
        <v>1</v>
      </c>
      <c r="AW21" s="76">
        <v>100</v>
      </c>
      <c r="AX21" s="9">
        <v>20</v>
      </c>
      <c r="AY21" s="22">
        <v>11</v>
      </c>
      <c r="AZ21" s="53">
        <f t="shared" si="12"/>
        <v>55.00000000000001</v>
      </c>
      <c r="BA21" s="22">
        <v>115</v>
      </c>
      <c r="BB21" s="89">
        <v>103</v>
      </c>
      <c r="BC21" s="27">
        <f t="shared" si="1"/>
        <v>89.56521739130436</v>
      </c>
      <c r="BD21" s="9">
        <v>125</v>
      </c>
      <c r="BE21" s="22">
        <v>112</v>
      </c>
      <c r="BF21" s="54">
        <f t="shared" si="2"/>
        <v>89.60000000000001</v>
      </c>
      <c r="BG21" s="9">
        <v>132</v>
      </c>
      <c r="BH21" s="22">
        <v>121</v>
      </c>
      <c r="BI21" s="27">
        <f t="shared" si="3"/>
        <v>91.66666666666666</v>
      </c>
      <c r="BJ21" s="21">
        <v>1</v>
      </c>
      <c r="BK21" s="50">
        <v>1</v>
      </c>
      <c r="BL21" s="27">
        <v>100</v>
      </c>
      <c r="BM21" s="74">
        <v>1</v>
      </c>
      <c r="BN21" s="75">
        <v>1</v>
      </c>
      <c r="BO21" s="76">
        <v>100</v>
      </c>
    </row>
    <row r="22" spans="1:67" ht="15">
      <c r="A22" s="17" t="s">
        <v>31</v>
      </c>
      <c r="B22" s="22">
        <v>299</v>
      </c>
      <c r="C22" s="22">
        <v>249</v>
      </c>
      <c r="D22" s="25">
        <f t="shared" si="4"/>
        <v>83.27759197324414</v>
      </c>
      <c r="E22" s="22">
        <v>231</v>
      </c>
      <c r="F22" s="22">
        <v>189</v>
      </c>
      <c r="G22" s="25">
        <f t="shared" si="5"/>
        <v>81.81818181818183</v>
      </c>
      <c r="H22" s="22">
        <v>56</v>
      </c>
      <c r="I22" s="22">
        <v>34</v>
      </c>
      <c r="J22" s="53">
        <f t="shared" si="0"/>
        <v>60.71428571428571</v>
      </c>
      <c r="K22" s="9">
        <v>41</v>
      </c>
      <c r="L22" s="22">
        <v>33</v>
      </c>
      <c r="M22" s="53">
        <f t="shared" si="6"/>
        <v>80.48780487804879</v>
      </c>
      <c r="N22" s="9">
        <v>28</v>
      </c>
      <c r="O22" s="22">
        <v>22</v>
      </c>
      <c r="P22" s="53">
        <f t="shared" si="7"/>
        <v>78.57142857142857</v>
      </c>
      <c r="Q22" s="9">
        <v>46</v>
      </c>
      <c r="R22" s="22">
        <v>35</v>
      </c>
      <c r="S22" s="53">
        <f t="shared" si="8"/>
        <v>76.08695652173914</v>
      </c>
      <c r="T22" s="39">
        <v>36</v>
      </c>
      <c r="U22" s="22">
        <v>28</v>
      </c>
      <c r="V22" s="25">
        <f t="shared" si="10"/>
        <v>77.77777777777779</v>
      </c>
      <c r="W22" s="36">
        <v>3</v>
      </c>
      <c r="X22" s="36">
        <v>3</v>
      </c>
      <c r="Y22" s="36">
        <f>X22/W22*100</f>
        <v>100</v>
      </c>
      <c r="Z22" s="25">
        <v>0</v>
      </c>
      <c r="AA22" s="45">
        <v>0</v>
      </c>
      <c r="AB22" s="36">
        <v>0</v>
      </c>
      <c r="AC22" s="9">
        <v>10</v>
      </c>
      <c r="AD22" s="22">
        <v>7</v>
      </c>
      <c r="AE22" s="53">
        <f t="shared" si="9"/>
        <v>70</v>
      </c>
      <c r="AF22" s="9">
        <v>8</v>
      </c>
      <c r="AG22" s="22">
        <v>6</v>
      </c>
      <c r="AH22" s="53">
        <f t="shared" si="11"/>
        <v>75</v>
      </c>
      <c r="AI22" s="53">
        <v>77</v>
      </c>
      <c r="AJ22" s="53">
        <v>62</v>
      </c>
      <c r="AK22" s="53"/>
      <c r="AL22" s="53">
        <v>81</v>
      </c>
      <c r="AM22" s="53">
        <v>67</v>
      </c>
      <c r="AN22" s="53"/>
      <c r="AO22" s="53">
        <v>77</v>
      </c>
      <c r="AP22" s="53">
        <v>66</v>
      </c>
      <c r="AQ22" s="53"/>
      <c r="AR22" s="21">
        <v>14</v>
      </c>
      <c r="AS22" s="50">
        <v>2</v>
      </c>
      <c r="AT22" s="27">
        <f>AS22/AR22*100</f>
        <v>14.285714285714285</v>
      </c>
      <c r="AU22" s="74">
        <v>2</v>
      </c>
      <c r="AV22" s="75">
        <v>2</v>
      </c>
      <c r="AW22" s="76">
        <v>100</v>
      </c>
      <c r="AX22" s="9">
        <v>8</v>
      </c>
      <c r="AY22" s="22">
        <v>6</v>
      </c>
      <c r="AZ22" s="53">
        <f t="shared" si="12"/>
        <v>75</v>
      </c>
      <c r="BA22" s="22">
        <v>80</v>
      </c>
      <c r="BB22" s="89">
        <v>63</v>
      </c>
      <c r="BC22" s="27">
        <f t="shared" si="1"/>
        <v>78.75</v>
      </c>
      <c r="BD22" s="9">
        <v>81</v>
      </c>
      <c r="BE22" s="22">
        <v>67</v>
      </c>
      <c r="BF22" s="54">
        <f t="shared" si="2"/>
        <v>82.71604938271605</v>
      </c>
      <c r="BG22" s="9">
        <v>78</v>
      </c>
      <c r="BH22" s="22">
        <v>67</v>
      </c>
      <c r="BI22" s="27">
        <f t="shared" si="3"/>
        <v>85.8974358974359</v>
      </c>
      <c r="BJ22" s="21">
        <v>14</v>
      </c>
      <c r="BK22" s="50">
        <v>2</v>
      </c>
      <c r="BL22" s="27">
        <f>BK22/BJ22*100</f>
        <v>14.285714285714285</v>
      </c>
      <c r="BM22" s="74">
        <v>2</v>
      </c>
      <c r="BN22" s="75">
        <v>2</v>
      </c>
      <c r="BO22" s="76">
        <v>100</v>
      </c>
    </row>
    <row r="23" spans="1:67" ht="15">
      <c r="A23" s="17" t="s">
        <v>32</v>
      </c>
      <c r="B23" s="22">
        <v>144</v>
      </c>
      <c r="C23" s="22">
        <v>135</v>
      </c>
      <c r="D23" s="25">
        <f t="shared" si="4"/>
        <v>93.75</v>
      </c>
      <c r="E23" s="22">
        <v>42</v>
      </c>
      <c r="F23" s="22">
        <v>32</v>
      </c>
      <c r="G23" s="25">
        <f t="shared" si="5"/>
        <v>76.19047619047619</v>
      </c>
      <c r="H23" s="22">
        <v>54</v>
      </c>
      <c r="I23" s="22">
        <v>48</v>
      </c>
      <c r="J23" s="53">
        <f t="shared" si="0"/>
        <v>88.88888888888889</v>
      </c>
      <c r="K23" s="9">
        <v>63</v>
      </c>
      <c r="L23" s="22">
        <v>60</v>
      </c>
      <c r="M23" s="53">
        <f t="shared" si="6"/>
        <v>95.23809523809523</v>
      </c>
      <c r="N23" s="9">
        <v>11</v>
      </c>
      <c r="O23" s="22">
        <v>11</v>
      </c>
      <c r="P23" s="53">
        <f t="shared" si="7"/>
        <v>100</v>
      </c>
      <c r="Q23" s="9">
        <v>8</v>
      </c>
      <c r="R23" s="22">
        <v>8</v>
      </c>
      <c r="S23" s="54">
        <f t="shared" si="8"/>
        <v>100</v>
      </c>
      <c r="T23" s="39">
        <v>1</v>
      </c>
      <c r="U23" s="22">
        <v>1</v>
      </c>
      <c r="V23" s="25">
        <f t="shared" si="10"/>
        <v>100</v>
      </c>
      <c r="W23" s="36">
        <v>0</v>
      </c>
      <c r="X23" s="36">
        <v>0</v>
      </c>
      <c r="Y23" s="36">
        <v>0</v>
      </c>
      <c r="Z23" s="25">
        <v>1</v>
      </c>
      <c r="AA23" s="45">
        <v>0</v>
      </c>
      <c r="AB23" s="36">
        <v>0</v>
      </c>
      <c r="AC23" s="9">
        <v>1</v>
      </c>
      <c r="AD23" s="22">
        <v>1</v>
      </c>
      <c r="AE23" s="53">
        <f t="shared" si="9"/>
        <v>100</v>
      </c>
      <c r="AF23" s="9">
        <v>3</v>
      </c>
      <c r="AG23" s="22">
        <v>3</v>
      </c>
      <c r="AH23" s="53">
        <f t="shared" si="11"/>
        <v>100</v>
      </c>
      <c r="AI23" s="53"/>
      <c r="AJ23" s="53"/>
      <c r="AK23" s="53"/>
      <c r="AL23" s="53"/>
      <c r="AM23" s="53"/>
      <c r="AN23" s="53"/>
      <c r="AO23" s="53"/>
      <c r="AP23" s="53"/>
      <c r="AQ23" s="53"/>
      <c r="AR23" s="21">
        <v>0</v>
      </c>
      <c r="AS23" s="50">
        <v>0</v>
      </c>
      <c r="AT23" s="27">
        <v>0</v>
      </c>
      <c r="AU23" s="74">
        <v>0</v>
      </c>
      <c r="AV23" s="75">
        <v>0</v>
      </c>
      <c r="AW23" s="76">
        <v>0</v>
      </c>
      <c r="AX23" s="9">
        <v>41</v>
      </c>
      <c r="AY23" s="22">
        <v>37</v>
      </c>
      <c r="AZ23" s="53">
        <f t="shared" si="12"/>
        <v>90.2439024390244</v>
      </c>
      <c r="BA23" s="22">
        <v>44</v>
      </c>
      <c r="BB23" s="89">
        <v>42</v>
      </c>
      <c r="BC23" s="27">
        <f t="shared" si="1"/>
        <v>95.45454545454545</v>
      </c>
      <c r="BD23" s="9">
        <v>32</v>
      </c>
      <c r="BE23" s="22">
        <v>32</v>
      </c>
      <c r="BF23" s="54">
        <f t="shared" si="2"/>
        <v>100</v>
      </c>
      <c r="BG23" s="9">
        <v>53</v>
      </c>
      <c r="BH23" s="22">
        <v>51</v>
      </c>
      <c r="BI23" s="27">
        <f t="shared" si="3"/>
        <v>96.22641509433963</v>
      </c>
      <c r="BJ23" s="21">
        <v>0</v>
      </c>
      <c r="BK23" s="50">
        <v>0</v>
      </c>
      <c r="BL23" s="27">
        <v>0</v>
      </c>
      <c r="BM23" s="74">
        <v>0</v>
      </c>
      <c r="BN23" s="75">
        <v>0</v>
      </c>
      <c r="BO23" s="76">
        <v>0</v>
      </c>
    </row>
    <row r="24" spans="1:67" ht="15">
      <c r="A24" s="17" t="s">
        <v>33</v>
      </c>
      <c r="B24" s="22">
        <v>62</v>
      </c>
      <c r="C24" s="22">
        <v>59</v>
      </c>
      <c r="D24" s="25">
        <f t="shared" si="4"/>
        <v>95.16129032258065</v>
      </c>
      <c r="E24" s="22">
        <v>45</v>
      </c>
      <c r="F24" s="22">
        <v>43</v>
      </c>
      <c r="G24" s="25">
        <f t="shared" si="5"/>
        <v>95.55555555555556</v>
      </c>
      <c r="H24" s="22">
        <v>14</v>
      </c>
      <c r="I24" s="22">
        <v>13</v>
      </c>
      <c r="J24" s="53">
        <f t="shared" si="0"/>
        <v>92.85714285714286</v>
      </c>
      <c r="K24" s="9">
        <v>12</v>
      </c>
      <c r="L24" s="22">
        <v>11</v>
      </c>
      <c r="M24" s="53">
        <f t="shared" si="6"/>
        <v>91.66666666666666</v>
      </c>
      <c r="N24" s="9">
        <v>12</v>
      </c>
      <c r="O24" s="22">
        <v>11</v>
      </c>
      <c r="P24" s="53">
        <f t="shared" si="7"/>
        <v>91.66666666666666</v>
      </c>
      <c r="Q24" s="9">
        <v>8</v>
      </c>
      <c r="R24" s="22">
        <v>8</v>
      </c>
      <c r="S24" s="54">
        <f t="shared" si="8"/>
        <v>100</v>
      </c>
      <c r="T24" s="39">
        <v>5</v>
      </c>
      <c r="U24" s="22">
        <v>5</v>
      </c>
      <c r="V24" s="25">
        <f t="shared" si="10"/>
        <v>100</v>
      </c>
      <c r="W24" s="36">
        <v>0</v>
      </c>
      <c r="X24" s="36">
        <v>0</v>
      </c>
      <c r="Y24" s="36">
        <v>0</v>
      </c>
      <c r="Z24" s="25">
        <v>0</v>
      </c>
      <c r="AA24" s="45">
        <v>0</v>
      </c>
      <c r="AB24" s="36">
        <v>0</v>
      </c>
      <c r="AC24" s="9">
        <v>1</v>
      </c>
      <c r="AD24" s="22">
        <v>1</v>
      </c>
      <c r="AE24" s="53">
        <f t="shared" si="9"/>
        <v>100</v>
      </c>
      <c r="AF24" s="9">
        <v>41</v>
      </c>
      <c r="AG24" s="22">
        <v>23</v>
      </c>
      <c r="AH24" s="53">
        <f t="shared" si="11"/>
        <v>56.09756097560976</v>
      </c>
      <c r="AI24" s="53"/>
      <c r="AJ24" s="53"/>
      <c r="AK24" s="53"/>
      <c r="AL24" s="53"/>
      <c r="AM24" s="53"/>
      <c r="AN24" s="53"/>
      <c r="AO24" s="53"/>
      <c r="AP24" s="53"/>
      <c r="AQ24" s="53"/>
      <c r="AR24" s="21">
        <v>0</v>
      </c>
      <c r="AS24" s="50">
        <v>0</v>
      </c>
      <c r="AT24" s="27">
        <v>0</v>
      </c>
      <c r="AU24" s="74">
        <v>0</v>
      </c>
      <c r="AV24" s="75">
        <v>0</v>
      </c>
      <c r="AW24" s="76">
        <v>0</v>
      </c>
      <c r="AX24" s="9">
        <v>41</v>
      </c>
      <c r="AY24" s="22">
        <v>23</v>
      </c>
      <c r="AZ24" s="53">
        <f t="shared" si="12"/>
        <v>56.09756097560976</v>
      </c>
      <c r="BA24" s="22">
        <v>26</v>
      </c>
      <c r="BB24" s="89">
        <v>23</v>
      </c>
      <c r="BC24" s="27">
        <f t="shared" si="1"/>
        <v>88.46153846153845</v>
      </c>
      <c r="BD24" s="9">
        <v>36</v>
      </c>
      <c r="BE24" s="22">
        <v>35</v>
      </c>
      <c r="BF24" s="54">
        <f t="shared" si="2"/>
        <v>97.22222222222221</v>
      </c>
      <c r="BG24" s="9">
        <v>39</v>
      </c>
      <c r="BH24" s="22">
        <v>33</v>
      </c>
      <c r="BI24" s="27">
        <f t="shared" si="3"/>
        <v>84.61538461538461</v>
      </c>
      <c r="BJ24" s="21">
        <v>0</v>
      </c>
      <c r="BK24" s="50">
        <v>0</v>
      </c>
      <c r="BL24" s="27">
        <v>0</v>
      </c>
      <c r="BM24" s="74">
        <v>0</v>
      </c>
      <c r="BN24" s="75">
        <v>0</v>
      </c>
      <c r="BO24" s="76">
        <v>0</v>
      </c>
    </row>
    <row r="25" spans="1:67" ht="15">
      <c r="A25" s="17" t="s">
        <v>34</v>
      </c>
      <c r="B25" s="23">
        <v>240</v>
      </c>
      <c r="C25" s="23">
        <v>209</v>
      </c>
      <c r="D25" s="26">
        <f t="shared" si="4"/>
        <v>87.08333333333333</v>
      </c>
      <c r="E25" s="23">
        <v>135</v>
      </c>
      <c r="F25" s="23">
        <v>116</v>
      </c>
      <c r="G25" s="25">
        <f t="shared" si="5"/>
        <v>85.92592592592592</v>
      </c>
      <c r="H25" s="23">
        <v>52</v>
      </c>
      <c r="I25" s="23">
        <v>39</v>
      </c>
      <c r="J25" s="53">
        <f t="shared" si="0"/>
        <v>75</v>
      </c>
      <c r="K25" s="11">
        <v>58</v>
      </c>
      <c r="L25" s="23">
        <v>31</v>
      </c>
      <c r="M25" s="66">
        <f t="shared" si="6"/>
        <v>53.44827586206896</v>
      </c>
      <c r="N25" s="11">
        <v>22</v>
      </c>
      <c r="O25" s="23">
        <v>16</v>
      </c>
      <c r="P25" s="66">
        <f t="shared" si="7"/>
        <v>72.72727272727273</v>
      </c>
      <c r="Q25" s="11">
        <v>41</v>
      </c>
      <c r="R25" s="23">
        <v>28</v>
      </c>
      <c r="S25" s="54">
        <f t="shared" si="8"/>
        <v>68.29268292682927</v>
      </c>
      <c r="T25" s="40">
        <v>22</v>
      </c>
      <c r="U25" s="23">
        <v>20</v>
      </c>
      <c r="V25" s="25">
        <f t="shared" si="10"/>
        <v>90.9090909090909</v>
      </c>
      <c r="W25" s="36">
        <v>0</v>
      </c>
      <c r="X25" s="36">
        <v>0</v>
      </c>
      <c r="Y25" s="36">
        <v>0</v>
      </c>
      <c r="Z25" s="27">
        <v>2</v>
      </c>
      <c r="AA25" s="46">
        <v>2</v>
      </c>
      <c r="AB25" s="45">
        <f>AA25/Z25*100</f>
        <v>100</v>
      </c>
      <c r="AC25" s="11">
        <v>9</v>
      </c>
      <c r="AD25" s="23">
        <v>9</v>
      </c>
      <c r="AE25" s="53">
        <f t="shared" si="9"/>
        <v>100</v>
      </c>
      <c r="AF25" s="11">
        <v>13</v>
      </c>
      <c r="AG25" s="23">
        <v>7</v>
      </c>
      <c r="AH25" s="53">
        <f t="shared" si="11"/>
        <v>53.84615384615385</v>
      </c>
      <c r="AI25" s="53"/>
      <c r="AJ25" s="53"/>
      <c r="AK25" s="53"/>
      <c r="AL25" s="53"/>
      <c r="AM25" s="53"/>
      <c r="AN25" s="53"/>
      <c r="AO25" s="53"/>
      <c r="AP25" s="53"/>
      <c r="AQ25" s="53"/>
      <c r="AR25" s="21">
        <v>0</v>
      </c>
      <c r="AS25" s="50">
        <v>0</v>
      </c>
      <c r="AT25" s="27">
        <v>0</v>
      </c>
      <c r="AU25" s="74">
        <v>2</v>
      </c>
      <c r="AV25" s="75">
        <v>0</v>
      </c>
      <c r="AW25" s="76">
        <v>0</v>
      </c>
      <c r="AX25" s="11">
        <v>13</v>
      </c>
      <c r="AY25" s="23">
        <v>7</v>
      </c>
      <c r="AZ25" s="53">
        <f t="shared" si="12"/>
        <v>53.84615384615385</v>
      </c>
      <c r="BA25" s="22">
        <v>106</v>
      </c>
      <c r="BB25" s="89">
        <v>82</v>
      </c>
      <c r="BC25" s="27">
        <f t="shared" si="1"/>
        <v>77.35849056603774</v>
      </c>
      <c r="BD25" s="9">
        <v>85</v>
      </c>
      <c r="BE25" s="22">
        <v>75</v>
      </c>
      <c r="BF25" s="54">
        <f t="shared" si="2"/>
        <v>88.23529411764706</v>
      </c>
      <c r="BG25" s="9">
        <v>97</v>
      </c>
      <c r="BH25" s="22">
        <v>86</v>
      </c>
      <c r="BI25" s="27">
        <f t="shared" si="3"/>
        <v>88.65979381443299</v>
      </c>
      <c r="BJ25" s="21">
        <v>0</v>
      </c>
      <c r="BK25" s="50">
        <v>0</v>
      </c>
      <c r="BL25" s="27">
        <v>0</v>
      </c>
      <c r="BM25" s="74">
        <v>2</v>
      </c>
      <c r="BN25" s="75">
        <v>0</v>
      </c>
      <c r="BO25" s="76">
        <v>0</v>
      </c>
    </row>
    <row r="26" spans="1:67" ht="15">
      <c r="A26" s="17" t="s">
        <v>35</v>
      </c>
      <c r="B26" s="22">
        <v>281</v>
      </c>
      <c r="C26" s="22">
        <v>209</v>
      </c>
      <c r="D26" s="27">
        <f t="shared" si="4"/>
        <v>74.37722419928826</v>
      </c>
      <c r="E26" s="22">
        <v>137</v>
      </c>
      <c r="F26" s="22">
        <v>98</v>
      </c>
      <c r="G26" s="25">
        <f t="shared" si="5"/>
        <v>71.53284671532847</v>
      </c>
      <c r="H26" s="22">
        <v>72</v>
      </c>
      <c r="I26" s="22">
        <v>54</v>
      </c>
      <c r="J26" s="53">
        <f t="shared" si="0"/>
        <v>75</v>
      </c>
      <c r="K26" s="9">
        <v>50</v>
      </c>
      <c r="L26" s="22">
        <v>43</v>
      </c>
      <c r="M26" s="54">
        <f t="shared" si="6"/>
        <v>86</v>
      </c>
      <c r="N26" s="9">
        <v>28</v>
      </c>
      <c r="O26" s="22">
        <v>24</v>
      </c>
      <c r="P26" s="54">
        <f t="shared" si="7"/>
        <v>85.71428571428571</v>
      </c>
      <c r="Q26" s="9">
        <v>25</v>
      </c>
      <c r="R26" s="22">
        <v>22</v>
      </c>
      <c r="S26" s="54">
        <f t="shared" si="8"/>
        <v>88</v>
      </c>
      <c r="T26" s="39">
        <v>36</v>
      </c>
      <c r="U26" s="22">
        <v>30</v>
      </c>
      <c r="V26" s="25">
        <f t="shared" si="10"/>
        <v>83.33333333333334</v>
      </c>
      <c r="W26" s="36">
        <v>0</v>
      </c>
      <c r="X26" s="36">
        <v>0</v>
      </c>
      <c r="Y26" s="36">
        <v>0</v>
      </c>
      <c r="Z26" s="27">
        <v>4</v>
      </c>
      <c r="AA26" s="46">
        <v>2</v>
      </c>
      <c r="AB26" s="45">
        <v>50</v>
      </c>
      <c r="AC26" s="9">
        <v>11</v>
      </c>
      <c r="AD26" s="22">
        <v>7</v>
      </c>
      <c r="AE26" s="53">
        <f t="shared" si="9"/>
        <v>63.63636363636363</v>
      </c>
      <c r="AF26" s="9">
        <v>71</v>
      </c>
      <c r="AG26" s="22">
        <v>57</v>
      </c>
      <c r="AH26" s="53">
        <f t="shared" si="11"/>
        <v>80.28169014084507</v>
      </c>
      <c r="AI26" s="53"/>
      <c r="AJ26" s="53"/>
      <c r="AK26" s="53"/>
      <c r="AL26" s="53"/>
      <c r="AM26" s="53"/>
      <c r="AN26" s="53"/>
      <c r="AO26" s="53"/>
      <c r="AP26" s="53"/>
      <c r="AQ26" s="53"/>
      <c r="AR26" s="21">
        <v>6</v>
      </c>
      <c r="AS26" s="50">
        <v>0</v>
      </c>
      <c r="AT26" s="27">
        <f>AS26/AR26*100</f>
        <v>0</v>
      </c>
      <c r="AU26" s="74">
        <v>3</v>
      </c>
      <c r="AV26" s="75">
        <v>0</v>
      </c>
      <c r="AW26" s="76">
        <v>0</v>
      </c>
      <c r="AX26" s="9">
        <v>54</v>
      </c>
      <c r="AY26" s="22">
        <v>45</v>
      </c>
      <c r="AZ26" s="53">
        <f t="shared" si="12"/>
        <v>83.33333333333334</v>
      </c>
      <c r="BA26" s="22">
        <v>161</v>
      </c>
      <c r="BB26" s="89">
        <v>146</v>
      </c>
      <c r="BC26" s="27">
        <f t="shared" si="1"/>
        <v>90.6832298136646</v>
      </c>
      <c r="BD26" s="9">
        <v>104</v>
      </c>
      <c r="BE26" s="22">
        <v>94</v>
      </c>
      <c r="BF26" s="54">
        <f t="shared" si="2"/>
        <v>90.38461538461539</v>
      </c>
      <c r="BG26" s="9">
        <v>155</v>
      </c>
      <c r="BH26" s="22">
        <v>136</v>
      </c>
      <c r="BI26" s="27">
        <f t="shared" si="3"/>
        <v>87.74193548387098</v>
      </c>
      <c r="BJ26" s="21">
        <v>1</v>
      </c>
      <c r="BK26" s="50">
        <v>1</v>
      </c>
      <c r="BL26" s="27">
        <f>BK26/BJ26*100</f>
        <v>100</v>
      </c>
      <c r="BM26" s="74">
        <v>1</v>
      </c>
      <c r="BN26" s="75">
        <v>1</v>
      </c>
      <c r="BO26" s="76">
        <v>100</v>
      </c>
    </row>
    <row r="27" spans="1:67" ht="15.75" thickBot="1">
      <c r="A27" s="57" t="s">
        <v>36</v>
      </c>
      <c r="B27" s="23">
        <v>155</v>
      </c>
      <c r="C27" s="23">
        <v>146</v>
      </c>
      <c r="D27" s="29">
        <f t="shared" si="4"/>
        <v>94.19354838709677</v>
      </c>
      <c r="E27" s="23">
        <v>85</v>
      </c>
      <c r="F27" s="23">
        <v>71</v>
      </c>
      <c r="G27" s="26">
        <f t="shared" si="5"/>
        <v>83.52941176470588</v>
      </c>
      <c r="H27" s="23">
        <v>44</v>
      </c>
      <c r="I27" s="23">
        <v>35</v>
      </c>
      <c r="J27" s="66">
        <f t="shared" si="0"/>
        <v>79.54545454545455</v>
      </c>
      <c r="K27" s="11">
        <v>39</v>
      </c>
      <c r="L27" s="35">
        <v>28</v>
      </c>
      <c r="M27" s="55">
        <f t="shared" si="6"/>
        <v>71.7948717948718</v>
      </c>
      <c r="N27" s="11">
        <v>16</v>
      </c>
      <c r="O27" s="23">
        <v>16</v>
      </c>
      <c r="P27" s="55">
        <f t="shared" si="7"/>
        <v>100</v>
      </c>
      <c r="Q27" s="69">
        <v>20</v>
      </c>
      <c r="R27" s="35">
        <v>19</v>
      </c>
      <c r="S27" s="70">
        <f t="shared" si="8"/>
        <v>95</v>
      </c>
      <c r="T27" s="43">
        <v>14</v>
      </c>
      <c r="U27" s="35">
        <v>10</v>
      </c>
      <c r="V27" s="12">
        <f t="shared" si="10"/>
        <v>71.42857142857143</v>
      </c>
      <c r="W27" s="37">
        <v>1</v>
      </c>
      <c r="X27" s="37">
        <v>0</v>
      </c>
      <c r="Y27" s="37">
        <f>X27/W27*100</f>
        <v>0</v>
      </c>
      <c r="Z27" s="12">
        <v>0</v>
      </c>
      <c r="AA27" s="47">
        <v>0</v>
      </c>
      <c r="AB27" s="36">
        <v>0</v>
      </c>
      <c r="AC27" s="69">
        <v>2</v>
      </c>
      <c r="AD27" s="35">
        <v>2</v>
      </c>
      <c r="AE27" s="70">
        <f t="shared" si="9"/>
        <v>100</v>
      </c>
      <c r="AF27" s="11">
        <v>9</v>
      </c>
      <c r="AG27" s="35">
        <v>6</v>
      </c>
      <c r="AH27" s="66">
        <f t="shared" si="11"/>
        <v>66.66666666666666</v>
      </c>
      <c r="AI27" s="66"/>
      <c r="AJ27" s="66"/>
      <c r="AK27" s="66"/>
      <c r="AL27" s="66"/>
      <c r="AM27" s="66"/>
      <c r="AN27" s="66"/>
      <c r="AO27" s="66"/>
      <c r="AP27" s="66"/>
      <c r="AQ27" s="66"/>
      <c r="AR27" s="58">
        <v>0</v>
      </c>
      <c r="AS27" s="60">
        <v>0</v>
      </c>
      <c r="AT27" s="29">
        <v>0</v>
      </c>
      <c r="AU27" s="77">
        <v>0</v>
      </c>
      <c r="AV27" s="78">
        <v>0</v>
      </c>
      <c r="AW27" s="79">
        <v>0</v>
      </c>
      <c r="AX27" s="11">
        <v>9</v>
      </c>
      <c r="AY27" s="35">
        <v>6</v>
      </c>
      <c r="AZ27" s="66">
        <f t="shared" si="12"/>
        <v>66.66666666666666</v>
      </c>
      <c r="BA27" s="23">
        <v>74</v>
      </c>
      <c r="BB27" s="91">
        <v>66</v>
      </c>
      <c r="BC27" s="29">
        <f t="shared" si="1"/>
        <v>89.1891891891892</v>
      </c>
      <c r="BD27" s="11">
        <v>63</v>
      </c>
      <c r="BE27" s="23">
        <v>58</v>
      </c>
      <c r="BF27" s="55">
        <f t="shared" si="2"/>
        <v>92.06349206349206</v>
      </c>
      <c r="BG27" s="11">
        <v>88</v>
      </c>
      <c r="BH27" s="23">
        <v>82</v>
      </c>
      <c r="BI27" s="29">
        <f t="shared" si="3"/>
        <v>93.18181818181817</v>
      </c>
      <c r="BJ27" s="58">
        <v>0</v>
      </c>
      <c r="BK27" s="60">
        <v>0</v>
      </c>
      <c r="BL27" s="29">
        <v>0</v>
      </c>
      <c r="BM27" s="77">
        <v>0</v>
      </c>
      <c r="BN27" s="78">
        <v>0</v>
      </c>
      <c r="BO27" s="79">
        <v>0</v>
      </c>
    </row>
    <row r="28" spans="1:67" ht="16.5" thickBot="1">
      <c r="A28" s="30" t="s">
        <v>15</v>
      </c>
      <c r="B28" s="31">
        <f>SUM(B7:B27)</f>
        <v>3911</v>
      </c>
      <c r="C28" s="31">
        <f>SUM(C7:C27)</f>
        <v>3339</v>
      </c>
      <c r="D28" s="10">
        <f>C28/B28*100</f>
        <v>85.37458450524163</v>
      </c>
      <c r="E28" s="31">
        <f>SUM(E7:E27)</f>
        <v>2138</v>
      </c>
      <c r="F28" s="31">
        <f>SUM(F7:F27)</f>
        <v>1769</v>
      </c>
      <c r="G28" s="10">
        <f>F28/E28*100</f>
        <v>82.74087932647333</v>
      </c>
      <c r="H28" s="31">
        <f>SUM(H7:H27)</f>
        <v>1061</v>
      </c>
      <c r="I28" s="31">
        <f>SUM(I7:I27)</f>
        <v>813</v>
      </c>
      <c r="J28" s="56">
        <f t="shared" si="0"/>
        <v>76.6258246936852</v>
      </c>
      <c r="K28" s="32">
        <f>SUM(K7:K27)</f>
        <v>799</v>
      </c>
      <c r="L28" s="32">
        <f>SUM(L7:L27)</f>
        <v>645</v>
      </c>
      <c r="M28" s="33">
        <f>L28/K28*100</f>
        <v>80.72590738423028</v>
      </c>
      <c r="N28" s="52">
        <f>SUM(N7:N27)</f>
        <v>417</v>
      </c>
      <c r="O28" s="31">
        <f>SUM(O7:O27)</f>
        <v>365</v>
      </c>
      <c r="P28" s="56">
        <f>O28/N28*100</f>
        <v>87.52997601918466</v>
      </c>
      <c r="Q28" s="52">
        <f>SUM(Q7:Q27)</f>
        <v>532</v>
      </c>
      <c r="R28" s="31">
        <f>SUM(R7:R27)</f>
        <v>457</v>
      </c>
      <c r="S28" s="56">
        <f>R28/Q28*100</f>
        <v>85.90225563909775</v>
      </c>
      <c r="T28" s="10">
        <f>SUM(T7:T27)</f>
        <v>426</v>
      </c>
      <c r="U28" s="10">
        <f>SUM(U7:U27)</f>
        <v>347</v>
      </c>
      <c r="V28" s="10">
        <f t="shared" si="10"/>
        <v>81.45539906103286</v>
      </c>
      <c r="W28" s="38">
        <f>SUM(W7:W27)</f>
        <v>5</v>
      </c>
      <c r="X28" s="38">
        <f>SUM(X7:X27)</f>
        <v>4</v>
      </c>
      <c r="Y28" s="10">
        <f>X28/W28*100</f>
        <v>80</v>
      </c>
      <c r="Z28" s="38">
        <f>SUM(Z7:Z27)</f>
        <v>13</v>
      </c>
      <c r="AA28" s="38">
        <f>SUM(AA7:AA27)</f>
        <v>6</v>
      </c>
      <c r="AB28" s="36">
        <f>AA28/Z28*100</f>
        <v>46.15384615384615</v>
      </c>
      <c r="AC28" s="52">
        <f>SUM(AC7:AC27)</f>
        <v>200</v>
      </c>
      <c r="AD28" s="31">
        <f>SUM(AD7:AD27)</f>
        <v>167</v>
      </c>
      <c r="AE28" s="56">
        <f>AD28/AC28*100</f>
        <v>83.5</v>
      </c>
      <c r="AF28" s="32">
        <f>SUM(AF7:AF27)</f>
        <v>377</v>
      </c>
      <c r="AG28" s="32">
        <f>SUM(AG7:AG27)</f>
        <v>294</v>
      </c>
      <c r="AH28" s="10">
        <f>AG28/AF28*100</f>
        <v>77.9840848806366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59">
        <f>SUM(AR7:AR27)</f>
        <v>45</v>
      </c>
      <c r="AS28" s="61">
        <f>SUM(AS7:AS27)</f>
        <v>19</v>
      </c>
      <c r="AT28" s="10">
        <f>AS28/AR28*100</f>
        <v>42.22222222222222</v>
      </c>
      <c r="AU28" s="80">
        <f>SUM(AU7:AU27)</f>
        <v>16</v>
      </c>
      <c r="AV28" s="81">
        <f>SUM(AV7:AV27)</f>
        <v>8</v>
      </c>
      <c r="AW28" s="82">
        <v>27</v>
      </c>
      <c r="AX28" s="32">
        <f>SUM(AX7:AX27)</f>
        <v>399</v>
      </c>
      <c r="AY28" s="32">
        <f>SUM(AY7:AY27)</f>
        <v>296</v>
      </c>
      <c r="AZ28" s="10">
        <f>AY28/AX28*100</f>
        <v>74.18546365914787</v>
      </c>
      <c r="BA28" s="31">
        <f>SUM(BA7:BA27)</f>
        <v>1781</v>
      </c>
      <c r="BB28" s="92">
        <f>SUM(BB7:BB27)</f>
        <v>1526</v>
      </c>
      <c r="BC28" s="10">
        <f>BB28/BA28*100</f>
        <v>85.68220101066817</v>
      </c>
      <c r="BD28" s="52">
        <f>SUM(BD7:BD27)</f>
        <v>1548</v>
      </c>
      <c r="BE28" s="31">
        <f>SUM(BE7:BE27)</f>
        <v>1361</v>
      </c>
      <c r="BF28" s="56">
        <f>BE28/BD28*100</f>
        <v>87.91989664082688</v>
      </c>
      <c r="BG28" s="52">
        <f>SUM(BG7:BG27)</f>
        <v>1927</v>
      </c>
      <c r="BH28" s="31">
        <f>SUM(BH7:BH27)</f>
        <v>1687</v>
      </c>
      <c r="BI28" s="10">
        <f>BH28/BG28*100</f>
        <v>87.5454073689673</v>
      </c>
      <c r="BJ28" s="59">
        <f>SUM(BJ7:BJ27)</f>
        <v>39</v>
      </c>
      <c r="BK28" s="61">
        <f>SUM(BK7:BK27)</f>
        <v>19</v>
      </c>
      <c r="BL28" s="10">
        <f>BK28/BJ28*100</f>
        <v>48.717948717948715</v>
      </c>
      <c r="BM28" s="80">
        <f>SUM(BM7:BM27)</f>
        <v>14</v>
      </c>
      <c r="BN28" s="81">
        <f>SUM(BN7:BN27)</f>
        <v>9</v>
      </c>
      <c r="BO28" s="82">
        <v>27</v>
      </c>
    </row>
    <row r="29" spans="1:19" ht="15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6"/>
      <c r="P29" s="15"/>
      <c r="Q29" s="16"/>
      <c r="R29" s="16"/>
      <c r="S29" s="16"/>
    </row>
  </sheetData>
  <sheetProtection/>
  <mergeCells count="24">
    <mergeCell ref="BJ4:BL5"/>
    <mergeCell ref="BM4:BO5"/>
    <mergeCell ref="AX4:AZ5"/>
    <mergeCell ref="BA4:BC5"/>
    <mergeCell ref="BD4:BF5"/>
    <mergeCell ref="BG4:BI5"/>
    <mergeCell ref="A4:A6"/>
    <mergeCell ref="B4:D5"/>
    <mergeCell ref="E4:G5"/>
    <mergeCell ref="T4:V5"/>
    <mergeCell ref="H4:J5"/>
    <mergeCell ref="K4:M5"/>
    <mergeCell ref="N4:P5"/>
    <mergeCell ref="Q4:S5"/>
    <mergeCell ref="AR4:AT5"/>
    <mergeCell ref="AU4:AW5"/>
    <mergeCell ref="AC4:AE5"/>
    <mergeCell ref="B1:P1"/>
    <mergeCell ref="AF4:AH5"/>
    <mergeCell ref="W4:Y5"/>
    <mergeCell ref="Z4:AB5"/>
    <mergeCell ref="AL4:AN5"/>
    <mergeCell ref="AO4:AQ5"/>
    <mergeCell ref="AI4:AK5"/>
  </mergeCells>
  <printOptions/>
  <pageMargins left="0.75" right="0.75" top="1" bottom="1" header="0.5" footer="0.5"/>
  <pageSetup horizontalDpi="600" verticalDpi="600" orientation="landscape" paperSize="9" scale="73" r:id="rId1"/>
  <colBreaks count="2" manualBreakCount="2">
    <brk id="16" max="27" man="1"/>
    <brk id="3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28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W9" sqref="AW9"/>
    </sheetView>
  </sheetViews>
  <sheetFormatPr defaultColWidth="9.140625" defaultRowHeight="12.75"/>
  <cols>
    <col min="1" max="1" width="20.140625" style="0" customWidth="1"/>
  </cols>
  <sheetData>
    <row r="1" spans="2:10" ht="18"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4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 thickBot="1">
      <c r="A3" s="2"/>
      <c r="B3" s="2"/>
      <c r="C3" s="2"/>
      <c r="D3" s="2"/>
      <c r="E3" s="3"/>
      <c r="F3" s="3"/>
      <c r="G3" s="2"/>
      <c r="H3" s="2"/>
      <c r="I3" s="2"/>
      <c r="J3" s="4"/>
    </row>
    <row r="4" spans="1:19" ht="12.75" customHeight="1" thickBot="1">
      <c r="A4" s="113" t="s">
        <v>16</v>
      </c>
      <c r="B4" s="103" t="s">
        <v>2</v>
      </c>
      <c r="C4" s="104"/>
      <c r="D4" s="105"/>
      <c r="E4" s="103" t="s">
        <v>42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</row>
    <row r="5" spans="1:64" ht="13.5" thickBot="1">
      <c r="A5" s="114"/>
      <c r="B5" s="106"/>
      <c r="C5" s="107"/>
      <c r="D5" s="107"/>
      <c r="E5" s="125" t="s">
        <v>45</v>
      </c>
      <c r="F5" s="126"/>
      <c r="G5" s="127"/>
      <c r="H5" s="128" t="s">
        <v>44</v>
      </c>
      <c r="I5" s="129"/>
      <c r="J5" s="130"/>
      <c r="K5" s="128" t="s">
        <v>43</v>
      </c>
      <c r="L5" s="129"/>
      <c r="M5" s="130"/>
      <c r="N5" s="128" t="s">
        <v>53</v>
      </c>
      <c r="O5" s="129"/>
      <c r="P5" s="130"/>
      <c r="Q5" s="128" t="s">
        <v>46</v>
      </c>
      <c r="R5" s="129"/>
      <c r="S5" s="130"/>
      <c r="T5" s="128" t="s">
        <v>47</v>
      </c>
      <c r="U5" s="129"/>
      <c r="V5" s="130"/>
      <c r="W5" s="128" t="s">
        <v>48</v>
      </c>
      <c r="X5" s="129"/>
      <c r="Y5" s="130"/>
      <c r="Z5" s="128" t="s">
        <v>49</v>
      </c>
      <c r="AA5" s="129"/>
      <c r="AB5" s="130"/>
      <c r="AC5" s="128" t="s">
        <v>50</v>
      </c>
      <c r="AD5" s="129"/>
      <c r="AE5" s="130"/>
      <c r="AF5" s="128" t="s">
        <v>51</v>
      </c>
      <c r="AG5" s="129"/>
      <c r="AH5" s="130"/>
      <c r="AI5" s="128" t="s">
        <v>52</v>
      </c>
      <c r="AJ5" s="129"/>
      <c r="AK5" s="130"/>
      <c r="AL5" s="128" t="s">
        <v>54</v>
      </c>
      <c r="AM5" s="129"/>
      <c r="AN5" s="130"/>
      <c r="AO5" s="128" t="s">
        <v>55</v>
      </c>
      <c r="AP5" s="129"/>
      <c r="AQ5" s="130"/>
      <c r="AR5" s="128" t="s">
        <v>56</v>
      </c>
      <c r="AS5" s="129"/>
      <c r="AT5" s="130"/>
      <c r="AU5" s="128" t="s">
        <v>57</v>
      </c>
      <c r="AV5" s="129"/>
      <c r="AW5" s="130"/>
      <c r="AX5" s="128"/>
      <c r="AY5" s="129"/>
      <c r="AZ5" s="130"/>
      <c r="BA5" s="128" t="s">
        <v>52</v>
      </c>
      <c r="BB5" s="129"/>
      <c r="BC5" s="130"/>
      <c r="BD5" s="128" t="s">
        <v>52</v>
      </c>
      <c r="BE5" s="129"/>
      <c r="BF5" s="130"/>
      <c r="BG5" s="128" t="s">
        <v>52</v>
      </c>
      <c r="BH5" s="129"/>
      <c r="BI5" s="130"/>
      <c r="BJ5" s="128" t="s">
        <v>52</v>
      </c>
      <c r="BK5" s="129"/>
      <c r="BL5" s="130"/>
    </row>
    <row r="6" spans="1:64" ht="39" thickBot="1">
      <c r="A6" s="115"/>
      <c r="B6" s="6" t="s">
        <v>9</v>
      </c>
      <c r="C6" s="5" t="s">
        <v>10</v>
      </c>
      <c r="D6" s="19" t="s">
        <v>11</v>
      </c>
      <c r="E6" s="64"/>
      <c r="F6" s="84"/>
      <c r="G6" s="65"/>
      <c r="H6" s="44"/>
      <c r="I6" s="5"/>
      <c r="J6" s="19"/>
      <c r="K6" s="44"/>
      <c r="L6" s="5"/>
      <c r="M6" s="19"/>
      <c r="N6" s="85"/>
      <c r="O6" s="83"/>
      <c r="P6" s="86"/>
      <c r="Q6" s="44"/>
      <c r="R6" s="5"/>
      <c r="S6" s="19"/>
      <c r="T6" s="44"/>
      <c r="U6" s="5"/>
      <c r="V6" s="19"/>
      <c r="W6" s="44"/>
      <c r="X6" s="5"/>
      <c r="Y6" s="19"/>
      <c r="Z6" s="44"/>
      <c r="AA6" s="5"/>
      <c r="AB6" s="19"/>
      <c r="AC6" s="44"/>
      <c r="AD6" s="5"/>
      <c r="AE6" s="19"/>
      <c r="AF6" s="44"/>
      <c r="AG6" s="5"/>
      <c r="AH6" s="19"/>
      <c r="AI6" s="44"/>
      <c r="AJ6" s="5"/>
      <c r="AK6" s="19"/>
      <c r="AL6" s="44"/>
      <c r="AM6" s="5"/>
      <c r="AN6" s="19"/>
      <c r="AO6" s="44"/>
      <c r="AP6" s="5"/>
      <c r="AQ6" s="19"/>
      <c r="AR6" s="44"/>
      <c r="AS6" s="5"/>
      <c r="AT6" s="19"/>
      <c r="AU6" s="44"/>
      <c r="AV6" s="5"/>
      <c r="AW6" s="19"/>
      <c r="AX6" s="44"/>
      <c r="AY6" s="5"/>
      <c r="AZ6" s="19"/>
      <c r="BA6" s="44"/>
      <c r="BB6" s="5"/>
      <c r="BC6" s="19"/>
      <c r="BD6" s="44"/>
      <c r="BE6" s="5"/>
      <c r="BF6" s="19"/>
      <c r="BG6" s="44"/>
      <c r="BH6" s="5"/>
      <c r="BI6" s="19"/>
      <c r="BJ6" s="44"/>
      <c r="BK6" s="5"/>
      <c r="BL6" s="19"/>
    </row>
    <row r="7" spans="1:64" ht="15">
      <c r="A7" s="62" t="s">
        <v>17</v>
      </c>
      <c r="B7" s="20">
        <v>44</v>
      </c>
      <c r="C7" s="20">
        <v>42</v>
      </c>
      <c r="D7" s="67">
        <f aca="true" t="shared" si="0" ref="D7:D28">C7/B7*100</f>
        <v>95.45454545454545</v>
      </c>
      <c r="E7" s="8"/>
      <c r="F7" s="28"/>
      <c r="G7" s="53"/>
      <c r="H7" s="8"/>
      <c r="I7" s="28"/>
      <c r="J7" s="53"/>
      <c r="K7" s="8"/>
      <c r="L7" s="28"/>
      <c r="M7" s="45"/>
      <c r="N7" s="93"/>
      <c r="O7" s="24"/>
      <c r="P7" s="67"/>
      <c r="Q7" s="50"/>
      <c r="R7" s="28"/>
      <c r="S7" s="53"/>
      <c r="T7" s="8"/>
      <c r="U7" s="28"/>
      <c r="V7" s="53"/>
      <c r="W7" s="8"/>
      <c r="X7" s="28"/>
      <c r="Y7" s="53"/>
      <c r="Z7" s="8"/>
      <c r="AA7" s="28"/>
      <c r="AB7" s="53"/>
      <c r="AC7" s="8"/>
      <c r="AD7" s="28"/>
      <c r="AE7" s="53"/>
      <c r="AF7" s="8"/>
      <c r="AG7" s="28"/>
      <c r="AH7" s="53"/>
      <c r="AI7" s="8"/>
      <c r="AJ7" s="28"/>
      <c r="AK7" s="53"/>
      <c r="AL7" s="8"/>
      <c r="AM7" s="28"/>
      <c r="AN7" s="53"/>
      <c r="AO7" s="8"/>
      <c r="AP7" s="28"/>
      <c r="AQ7" s="53"/>
      <c r="AR7" s="8"/>
      <c r="AS7" s="28"/>
      <c r="AT7" s="53"/>
      <c r="AU7" s="8"/>
      <c r="AV7" s="28"/>
      <c r="AW7" s="53"/>
      <c r="AX7" s="8"/>
      <c r="AY7" s="28"/>
      <c r="AZ7" s="53"/>
      <c r="BA7" s="8"/>
      <c r="BB7" s="28"/>
      <c r="BC7" s="53"/>
      <c r="BD7" s="8"/>
      <c r="BE7" s="28"/>
      <c r="BF7" s="53"/>
      <c r="BG7" s="8"/>
      <c r="BH7" s="28"/>
      <c r="BI7" s="53"/>
      <c r="BJ7" s="8"/>
      <c r="BK7" s="28"/>
      <c r="BL7" s="53"/>
    </row>
    <row r="8" spans="1:64" ht="15">
      <c r="A8" s="17" t="s">
        <v>18</v>
      </c>
      <c r="B8" s="21">
        <v>24</v>
      </c>
      <c r="C8" s="21">
        <v>21</v>
      </c>
      <c r="D8" s="53">
        <f t="shared" si="0"/>
        <v>87.5</v>
      </c>
      <c r="E8" s="8"/>
      <c r="F8" s="21"/>
      <c r="G8" s="53"/>
      <c r="H8" s="8"/>
      <c r="I8" s="21"/>
      <c r="J8" s="53"/>
      <c r="K8" s="8"/>
      <c r="L8" s="21"/>
      <c r="M8" s="45"/>
      <c r="N8" s="94"/>
      <c r="O8" s="27"/>
      <c r="P8" s="54"/>
      <c r="Q8" s="50"/>
      <c r="R8" s="21"/>
      <c r="S8" s="53"/>
      <c r="T8" s="8"/>
      <c r="U8" s="21"/>
      <c r="V8" s="53"/>
      <c r="W8" s="8"/>
      <c r="X8" s="21"/>
      <c r="Y8" s="53"/>
      <c r="Z8" s="8"/>
      <c r="AA8" s="21"/>
      <c r="AB8" s="53"/>
      <c r="AC8" s="8"/>
      <c r="AD8" s="21"/>
      <c r="AE8" s="53"/>
      <c r="AF8" s="8"/>
      <c r="AG8" s="21"/>
      <c r="AH8" s="53"/>
      <c r="AI8" s="8"/>
      <c r="AJ8" s="21"/>
      <c r="AK8" s="53"/>
      <c r="AL8" s="8"/>
      <c r="AM8" s="21"/>
      <c r="AN8" s="53"/>
      <c r="AO8" s="8"/>
      <c r="AP8" s="21"/>
      <c r="AQ8" s="53"/>
      <c r="AR8" s="8"/>
      <c r="AS8" s="21"/>
      <c r="AT8" s="53"/>
      <c r="AU8" s="8"/>
      <c r="AV8" s="21"/>
      <c r="AW8" s="53"/>
      <c r="AX8" s="8"/>
      <c r="AY8" s="21"/>
      <c r="AZ8" s="53"/>
      <c r="BA8" s="8"/>
      <c r="BB8" s="21"/>
      <c r="BC8" s="53"/>
      <c r="BD8" s="8"/>
      <c r="BE8" s="21"/>
      <c r="BF8" s="53"/>
      <c r="BG8" s="8"/>
      <c r="BH8" s="21"/>
      <c r="BI8" s="53"/>
      <c r="BJ8" s="8"/>
      <c r="BK8" s="21"/>
      <c r="BL8" s="53"/>
    </row>
    <row r="9" spans="1:64" ht="15">
      <c r="A9" s="17" t="s">
        <v>19</v>
      </c>
      <c r="B9" s="22">
        <v>71</v>
      </c>
      <c r="C9" s="22">
        <v>51</v>
      </c>
      <c r="D9" s="53">
        <f t="shared" si="0"/>
        <v>71.83098591549296</v>
      </c>
      <c r="E9" s="9">
        <v>11</v>
      </c>
      <c r="F9" s="22">
        <v>9</v>
      </c>
      <c r="G9" s="54"/>
      <c r="H9" s="9">
        <v>1</v>
      </c>
      <c r="I9" s="22">
        <v>1</v>
      </c>
      <c r="J9" s="54"/>
      <c r="K9" s="9">
        <v>50</v>
      </c>
      <c r="L9" s="22">
        <v>23</v>
      </c>
      <c r="M9" s="87"/>
      <c r="N9" s="94">
        <v>15</v>
      </c>
      <c r="O9" s="27">
        <v>12</v>
      </c>
      <c r="P9" s="54"/>
      <c r="Q9" s="89">
        <v>1</v>
      </c>
      <c r="R9" s="22">
        <v>1</v>
      </c>
      <c r="S9" s="54"/>
      <c r="T9" s="9">
        <v>2</v>
      </c>
      <c r="U9" s="22">
        <v>2</v>
      </c>
      <c r="V9" s="54"/>
      <c r="W9" s="9"/>
      <c r="X9" s="22"/>
      <c r="Y9" s="54"/>
      <c r="Z9" s="9"/>
      <c r="AA9" s="22"/>
      <c r="AB9" s="54">
        <v>1</v>
      </c>
      <c r="AC9" s="9">
        <v>1</v>
      </c>
      <c r="AD9" s="22"/>
      <c r="AE9" s="54"/>
      <c r="AF9" s="9">
        <v>3</v>
      </c>
      <c r="AG9" s="22">
        <v>3</v>
      </c>
      <c r="AH9" s="54"/>
      <c r="AI9" s="9"/>
      <c r="AJ9" s="22"/>
      <c r="AK9" s="54"/>
      <c r="AL9" s="9"/>
      <c r="AM9" s="22"/>
      <c r="AN9" s="54"/>
      <c r="AO9" s="9"/>
      <c r="AP9" s="22"/>
      <c r="AQ9" s="54"/>
      <c r="AR9" s="9"/>
      <c r="AS9" s="22"/>
      <c r="AT9" s="54"/>
      <c r="AU9" s="9">
        <v>1</v>
      </c>
      <c r="AV9" s="22">
        <v>1</v>
      </c>
      <c r="AW9" s="54"/>
      <c r="AX9" s="9"/>
      <c r="AY9" s="22"/>
      <c r="AZ9" s="54"/>
      <c r="BA9" s="9"/>
      <c r="BB9" s="22"/>
      <c r="BC9" s="54"/>
      <c r="BD9" s="9"/>
      <c r="BE9" s="22"/>
      <c r="BF9" s="54"/>
      <c r="BG9" s="9"/>
      <c r="BH9" s="22"/>
      <c r="BI9" s="54"/>
      <c r="BJ9" s="9"/>
      <c r="BK9" s="22"/>
      <c r="BL9" s="54"/>
    </row>
    <row r="10" spans="1:64" ht="15">
      <c r="A10" s="17" t="s">
        <v>20</v>
      </c>
      <c r="B10" s="96">
        <f>E10+H10+K10+N10+Q10+T10+W10+Z10+AC10+AF10+AI10+AL10+AO10+AR10+AU10</f>
        <v>64</v>
      </c>
      <c r="C10" s="96">
        <f>F10+I10+L10+O10+R10+U10+X10+AA10+AD10+AG10+AJ10+AM10+AP10+AS10+AV10</f>
        <v>37</v>
      </c>
      <c r="D10" s="53">
        <f t="shared" si="0"/>
        <v>57.8125</v>
      </c>
      <c r="E10" s="68">
        <v>2</v>
      </c>
      <c r="F10" s="34">
        <v>1</v>
      </c>
      <c r="G10" s="53"/>
      <c r="H10" s="68"/>
      <c r="I10" s="34"/>
      <c r="J10" s="53"/>
      <c r="K10" s="68">
        <v>23</v>
      </c>
      <c r="L10" s="34">
        <v>10</v>
      </c>
      <c r="M10" s="45"/>
      <c r="N10" s="94">
        <v>28</v>
      </c>
      <c r="O10" s="27">
        <v>15</v>
      </c>
      <c r="P10" s="54"/>
      <c r="Q10" s="90">
        <v>1</v>
      </c>
      <c r="R10" s="34">
        <v>1</v>
      </c>
      <c r="S10" s="53"/>
      <c r="T10" s="68">
        <v>5</v>
      </c>
      <c r="U10" s="34">
        <v>5</v>
      </c>
      <c r="V10" s="53"/>
      <c r="W10" s="68">
        <v>2</v>
      </c>
      <c r="X10" s="34">
        <v>2</v>
      </c>
      <c r="Y10" s="53"/>
      <c r="Z10" s="68">
        <v>1</v>
      </c>
      <c r="AA10" s="34">
        <v>1</v>
      </c>
      <c r="AB10" s="53"/>
      <c r="AC10" s="68">
        <v>1</v>
      </c>
      <c r="AD10" s="34">
        <v>1</v>
      </c>
      <c r="AE10" s="53"/>
      <c r="AF10" s="68"/>
      <c r="AG10" s="34"/>
      <c r="AH10" s="53"/>
      <c r="AI10" s="68">
        <v>1</v>
      </c>
      <c r="AJ10" s="34">
        <v>1</v>
      </c>
      <c r="AK10" s="53"/>
      <c r="AL10" s="68"/>
      <c r="AM10" s="34"/>
      <c r="AN10" s="53"/>
      <c r="AO10" s="68"/>
      <c r="AP10" s="34"/>
      <c r="AQ10" s="53"/>
      <c r="AR10" s="68"/>
      <c r="AS10" s="34"/>
      <c r="AT10" s="53"/>
      <c r="AU10" s="68"/>
      <c r="AV10" s="34"/>
      <c r="AW10" s="53"/>
      <c r="AX10" s="68"/>
      <c r="AY10" s="34"/>
      <c r="AZ10" s="53"/>
      <c r="BA10" s="68"/>
      <c r="BB10" s="34"/>
      <c r="BC10" s="53"/>
      <c r="BD10" s="68"/>
      <c r="BE10" s="34"/>
      <c r="BF10" s="53"/>
      <c r="BG10" s="68"/>
      <c r="BH10" s="34"/>
      <c r="BI10" s="53"/>
      <c r="BJ10" s="68"/>
      <c r="BK10" s="34"/>
      <c r="BL10" s="53"/>
    </row>
    <row r="11" spans="1:64" ht="15">
      <c r="A11" s="17" t="s">
        <v>21</v>
      </c>
      <c r="B11" s="21">
        <v>38</v>
      </c>
      <c r="C11" s="21">
        <v>33</v>
      </c>
      <c r="D11" s="53">
        <f t="shared" si="0"/>
        <v>86.8421052631579</v>
      </c>
      <c r="E11" s="8"/>
      <c r="F11" s="21"/>
      <c r="G11" s="53"/>
      <c r="H11" s="8"/>
      <c r="I11" s="21"/>
      <c r="J11" s="53"/>
      <c r="K11" s="8"/>
      <c r="L11" s="21"/>
      <c r="M11" s="45"/>
      <c r="N11" s="94"/>
      <c r="O11" s="27"/>
      <c r="P11" s="54"/>
      <c r="Q11" s="50"/>
      <c r="R11" s="21"/>
      <c r="S11" s="53"/>
      <c r="T11" s="8"/>
      <c r="U11" s="21"/>
      <c r="V11" s="53"/>
      <c r="W11" s="8"/>
      <c r="X11" s="21"/>
      <c r="Y11" s="53"/>
      <c r="Z11" s="8"/>
      <c r="AA11" s="21"/>
      <c r="AB11" s="53"/>
      <c r="AC11" s="8"/>
      <c r="AD11" s="21"/>
      <c r="AE11" s="53"/>
      <c r="AF11" s="8"/>
      <c r="AG11" s="21"/>
      <c r="AH11" s="53"/>
      <c r="AI11" s="8"/>
      <c r="AJ11" s="21"/>
      <c r="AK11" s="53"/>
      <c r="AL11" s="8"/>
      <c r="AM11" s="21"/>
      <c r="AN11" s="53"/>
      <c r="AO11" s="8"/>
      <c r="AP11" s="21"/>
      <c r="AQ11" s="53"/>
      <c r="AR11" s="8"/>
      <c r="AS11" s="21"/>
      <c r="AT11" s="53"/>
      <c r="AU11" s="8"/>
      <c r="AV11" s="21"/>
      <c r="AW11" s="53"/>
      <c r="AX11" s="8"/>
      <c r="AY11" s="21"/>
      <c r="AZ11" s="53"/>
      <c r="BA11" s="8"/>
      <c r="BB11" s="21"/>
      <c r="BC11" s="53"/>
      <c r="BD11" s="8"/>
      <c r="BE11" s="21"/>
      <c r="BF11" s="53"/>
      <c r="BG11" s="8"/>
      <c r="BH11" s="21"/>
      <c r="BI11" s="53"/>
      <c r="BJ11" s="8"/>
      <c r="BK11" s="21"/>
      <c r="BL11" s="53"/>
    </row>
    <row r="12" spans="1:64" ht="15">
      <c r="A12" s="17" t="s">
        <v>22</v>
      </c>
      <c r="B12" s="21">
        <v>60</v>
      </c>
      <c r="C12" s="21">
        <v>28</v>
      </c>
      <c r="D12" s="53">
        <f t="shared" si="0"/>
        <v>46.666666666666664</v>
      </c>
      <c r="E12" s="8"/>
      <c r="F12" s="21"/>
      <c r="G12" s="53"/>
      <c r="H12" s="8"/>
      <c r="I12" s="21"/>
      <c r="J12" s="53"/>
      <c r="K12" s="8"/>
      <c r="L12" s="21"/>
      <c r="M12" s="45"/>
      <c r="N12" s="94"/>
      <c r="O12" s="27"/>
      <c r="P12" s="54"/>
      <c r="Q12" s="50"/>
      <c r="R12" s="21"/>
      <c r="S12" s="53"/>
      <c r="T12" s="8"/>
      <c r="U12" s="21"/>
      <c r="V12" s="53"/>
      <c r="W12" s="8"/>
      <c r="X12" s="21"/>
      <c r="Y12" s="53"/>
      <c r="Z12" s="8"/>
      <c r="AA12" s="21"/>
      <c r="AB12" s="53"/>
      <c r="AC12" s="8"/>
      <c r="AD12" s="21"/>
      <c r="AE12" s="53"/>
      <c r="AF12" s="8"/>
      <c r="AG12" s="21"/>
      <c r="AH12" s="53"/>
      <c r="AI12" s="8"/>
      <c r="AJ12" s="21"/>
      <c r="AK12" s="53"/>
      <c r="AL12" s="8"/>
      <c r="AM12" s="21"/>
      <c r="AN12" s="53"/>
      <c r="AO12" s="8"/>
      <c r="AP12" s="21"/>
      <c r="AQ12" s="53"/>
      <c r="AR12" s="8"/>
      <c r="AS12" s="21"/>
      <c r="AT12" s="53"/>
      <c r="AU12" s="8"/>
      <c r="AV12" s="21"/>
      <c r="AW12" s="53"/>
      <c r="AX12" s="8"/>
      <c r="AY12" s="21"/>
      <c r="AZ12" s="53"/>
      <c r="BA12" s="8"/>
      <c r="BB12" s="21"/>
      <c r="BC12" s="53"/>
      <c r="BD12" s="8"/>
      <c r="BE12" s="21"/>
      <c r="BF12" s="53"/>
      <c r="BG12" s="8"/>
      <c r="BH12" s="21"/>
      <c r="BI12" s="53"/>
      <c r="BJ12" s="8"/>
      <c r="BK12" s="21"/>
      <c r="BL12" s="53"/>
    </row>
    <row r="13" spans="1:64" ht="15">
      <c r="A13" s="17" t="s">
        <v>23</v>
      </c>
      <c r="B13" s="22">
        <v>33</v>
      </c>
      <c r="C13" s="22">
        <v>32</v>
      </c>
      <c r="D13" s="53">
        <f t="shared" si="0"/>
        <v>96.96969696969697</v>
      </c>
      <c r="E13" s="9"/>
      <c r="F13" s="22"/>
      <c r="G13" s="53"/>
      <c r="H13" s="9"/>
      <c r="I13" s="22"/>
      <c r="J13" s="53"/>
      <c r="K13" s="9"/>
      <c r="L13" s="22"/>
      <c r="M13" s="45"/>
      <c r="N13" s="94"/>
      <c r="O13" s="27"/>
      <c r="P13" s="54"/>
      <c r="Q13" s="89"/>
      <c r="R13" s="22"/>
      <c r="S13" s="53"/>
      <c r="T13" s="9"/>
      <c r="U13" s="22"/>
      <c r="V13" s="53"/>
      <c r="W13" s="9"/>
      <c r="X13" s="22"/>
      <c r="Y13" s="53"/>
      <c r="Z13" s="9"/>
      <c r="AA13" s="22"/>
      <c r="AB13" s="53"/>
      <c r="AC13" s="9"/>
      <c r="AD13" s="22"/>
      <c r="AE13" s="53"/>
      <c r="AF13" s="9"/>
      <c r="AG13" s="22"/>
      <c r="AH13" s="53"/>
      <c r="AI13" s="9"/>
      <c r="AJ13" s="22"/>
      <c r="AK13" s="53"/>
      <c r="AL13" s="9"/>
      <c r="AM13" s="22"/>
      <c r="AN13" s="53"/>
      <c r="AO13" s="9"/>
      <c r="AP13" s="22"/>
      <c r="AQ13" s="53"/>
      <c r="AR13" s="9"/>
      <c r="AS13" s="22"/>
      <c r="AT13" s="53"/>
      <c r="AU13" s="9"/>
      <c r="AV13" s="22"/>
      <c r="AW13" s="53"/>
      <c r="AX13" s="9"/>
      <c r="AY13" s="22"/>
      <c r="AZ13" s="53"/>
      <c r="BA13" s="9"/>
      <c r="BB13" s="22"/>
      <c r="BC13" s="53"/>
      <c r="BD13" s="9"/>
      <c r="BE13" s="22"/>
      <c r="BF13" s="53"/>
      <c r="BG13" s="9"/>
      <c r="BH13" s="22"/>
      <c r="BI13" s="53"/>
      <c r="BJ13" s="9"/>
      <c r="BK13" s="22"/>
      <c r="BL13" s="53"/>
    </row>
    <row r="14" spans="1:64" ht="15">
      <c r="A14" s="17" t="s">
        <v>24</v>
      </c>
      <c r="B14" s="22">
        <v>72</v>
      </c>
      <c r="C14" s="22">
        <v>61</v>
      </c>
      <c r="D14" s="53">
        <f t="shared" si="0"/>
        <v>84.72222222222221</v>
      </c>
      <c r="E14" s="9">
        <v>7</v>
      </c>
      <c r="F14" s="22">
        <v>7</v>
      </c>
      <c r="G14" s="53"/>
      <c r="H14" s="9">
        <v>2</v>
      </c>
      <c r="I14" s="22">
        <v>2</v>
      </c>
      <c r="J14" s="53"/>
      <c r="K14" s="9">
        <v>44</v>
      </c>
      <c r="L14" s="22">
        <v>37</v>
      </c>
      <c r="M14" s="45"/>
      <c r="N14" s="94">
        <v>9</v>
      </c>
      <c r="O14" s="27">
        <v>8</v>
      </c>
      <c r="P14" s="54"/>
      <c r="Q14" s="89">
        <v>1</v>
      </c>
      <c r="R14" s="22">
        <v>1</v>
      </c>
      <c r="S14" s="53"/>
      <c r="T14" s="9">
        <v>1</v>
      </c>
      <c r="U14" s="22">
        <v>1</v>
      </c>
      <c r="V14" s="53"/>
      <c r="W14" s="9"/>
      <c r="X14" s="22"/>
      <c r="Y14" s="53"/>
      <c r="Z14" s="9"/>
      <c r="AA14" s="22"/>
      <c r="AB14" s="53"/>
      <c r="AC14" s="9">
        <v>7</v>
      </c>
      <c r="AD14" s="22">
        <v>7</v>
      </c>
      <c r="AE14" s="53"/>
      <c r="AF14" s="9">
        <v>2</v>
      </c>
      <c r="AG14" s="22">
        <v>2</v>
      </c>
      <c r="AH14" s="53"/>
      <c r="AI14" s="9">
        <v>3</v>
      </c>
      <c r="AJ14" s="22">
        <v>3</v>
      </c>
      <c r="AK14" s="53"/>
      <c r="AL14" s="9"/>
      <c r="AM14" s="22"/>
      <c r="AN14" s="53"/>
      <c r="AO14" s="9"/>
      <c r="AP14" s="22"/>
      <c r="AQ14" s="53"/>
      <c r="AR14" s="9">
        <v>1</v>
      </c>
      <c r="AS14" s="22">
        <v>1</v>
      </c>
      <c r="AT14" s="53"/>
      <c r="AU14" s="9">
        <v>1</v>
      </c>
      <c r="AV14" s="22">
        <v>1</v>
      </c>
      <c r="AW14" s="53"/>
      <c r="AX14" s="9"/>
      <c r="AY14" s="22"/>
      <c r="AZ14" s="53"/>
      <c r="BA14" s="9"/>
      <c r="BB14" s="22"/>
      <c r="BC14" s="53"/>
      <c r="BD14" s="9"/>
      <c r="BE14" s="22"/>
      <c r="BF14" s="53"/>
      <c r="BG14" s="9"/>
      <c r="BH14" s="22"/>
      <c r="BI14" s="53"/>
      <c r="BJ14" s="9"/>
      <c r="BK14" s="22"/>
      <c r="BL14" s="53"/>
    </row>
    <row r="15" spans="1:64" ht="15">
      <c r="A15" s="17" t="s">
        <v>25</v>
      </c>
      <c r="B15" s="21">
        <v>44</v>
      </c>
      <c r="C15" s="21">
        <v>32</v>
      </c>
      <c r="D15" s="53">
        <f t="shared" si="0"/>
        <v>72.72727272727273</v>
      </c>
      <c r="E15" s="8"/>
      <c r="F15" s="21"/>
      <c r="G15" s="53"/>
      <c r="H15" s="8"/>
      <c r="I15" s="21"/>
      <c r="J15" s="53"/>
      <c r="K15" s="8"/>
      <c r="L15" s="21"/>
      <c r="M15" s="45"/>
      <c r="N15" s="94"/>
      <c r="O15" s="27"/>
      <c r="P15" s="54"/>
      <c r="Q15" s="50"/>
      <c r="R15" s="21"/>
      <c r="S15" s="53"/>
      <c r="T15" s="8"/>
      <c r="U15" s="21"/>
      <c r="V15" s="53"/>
      <c r="W15" s="8"/>
      <c r="X15" s="21"/>
      <c r="Y15" s="53"/>
      <c r="Z15" s="8"/>
      <c r="AA15" s="21"/>
      <c r="AB15" s="53"/>
      <c r="AC15" s="8"/>
      <c r="AD15" s="21"/>
      <c r="AE15" s="53"/>
      <c r="AF15" s="8"/>
      <c r="AG15" s="21"/>
      <c r="AH15" s="53"/>
      <c r="AI15" s="8"/>
      <c r="AJ15" s="21"/>
      <c r="AK15" s="53"/>
      <c r="AL15" s="8"/>
      <c r="AM15" s="21"/>
      <c r="AN15" s="53"/>
      <c r="AO15" s="8"/>
      <c r="AP15" s="21"/>
      <c r="AQ15" s="53"/>
      <c r="AR15" s="8"/>
      <c r="AS15" s="21"/>
      <c r="AT15" s="53"/>
      <c r="AU15" s="8"/>
      <c r="AV15" s="21"/>
      <c r="AW15" s="53"/>
      <c r="AX15" s="8"/>
      <c r="AY15" s="21"/>
      <c r="AZ15" s="53"/>
      <c r="BA15" s="8"/>
      <c r="BB15" s="21"/>
      <c r="BC15" s="53"/>
      <c r="BD15" s="8"/>
      <c r="BE15" s="21"/>
      <c r="BF15" s="53"/>
      <c r="BG15" s="8"/>
      <c r="BH15" s="21"/>
      <c r="BI15" s="53"/>
      <c r="BJ15" s="8"/>
      <c r="BK15" s="21"/>
      <c r="BL15" s="53"/>
    </row>
    <row r="16" spans="1:64" ht="15">
      <c r="A16" s="17" t="s">
        <v>26</v>
      </c>
      <c r="B16" s="22">
        <v>33</v>
      </c>
      <c r="C16" s="22">
        <v>26</v>
      </c>
      <c r="D16" s="53">
        <f t="shared" si="0"/>
        <v>78.78787878787878</v>
      </c>
      <c r="E16" s="9"/>
      <c r="F16" s="22"/>
      <c r="G16" s="53"/>
      <c r="H16" s="9"/>
      <c r="I16" s="22"/>
      <c r="J16" s="53"/>
      <c r="K16" s="9"/>
      <c r="L16" s="22"/>
      <c r="M16" s="45"/>
      <c r="N16" s="94"/>
      <c r="O16" s="27"/>
      <c r="P16" s="54"/>
      <c r="Q16" s="89"/>
      <c r="R16" s="22"/>
      <c r="S16" s="53"/>
      <c r="T16" s="9"/>
      <c r="U16" s="22"/>
      <c r="V16" s="53"/>
      <c r="W16" s="9"/>
      <c r="X16" s="22"/>
      <c r="Y16" s="53"/>
      <c r="Z16" s="9"/>
      <c r="AA16" s="22"/>
      <c r="AB16" s="53"/>
      <c r="AC16" s="9"/>
      <c r="AD16" s="22"/>
      <c r="AE16" s="53"/>
      <c r="AF16" s="9"/>
      <c r="AG16" s="22"/>
      <c r="AH16" s="53"/>
      <c r="AI16" s="9"/>
      <c r="AJ16" s="22"/>
      <c r="AK16" s="53"/>
      <c r="AL16" s="9"/>
      <c r="AM16" s="22"/>
      <c r="AN16" s="53"/>
      <c r="AO16" s="9"/>
      <c r="AP16" s="22"/>
      <c r="AQ16" s="53"/>
      <c r="AR16" s="9"/>
      <c r="AS16" s="22"/>
      <c r="AT16" s="53"/>
      <c r="AU16" s="9"/>
      <c r="AV16" s="22"/>
      <c r="AW16" s="53"/>
      <c r="AX16" s="9"/>
      <c r="AY16" s="22"/>
      <c r="AZ16" s="53"/>
      <c r="BA16" s="9"/>
      <c r="BB16" s="22"/>
      <c r="BC16" s="53"/>
      <c r="BD16" s="9"/>
      <c r="BE16" s="22"/>
      <c r="BF16" s="53"/>
      <c r="BG16" s="9"/>
      <c r="BH16" s="22"/>
      <c r="BI16" s="53"/>
      <c r="BJ16" s="9"/>
      <c r="BK16" s="22"/>
      <c r="BL16" s="53"/>
    </row>
    <row r="17" spans="1:64" ht="25.5">
      <c r="A17" s="17" t="s">
        <v>37</v>
      </c>
      <c r="B17" s="22">
        <v>29</v>
      </c>
      <c r="C17" s="22">
        <v>26</v>
      </c>
      <c r="D17" s="53">
        <f t="shared" si="0"/>
        <v>89.65517241379311</v>
      </c>
      <c r="E17" s="9">
        <v>4</v>
      </c>
      <c r="F17" s="22">
        <v>4</v>
      </c>
      <c r="G17" s="53"/>
      <c r="H17" s="9">
        <v>0</v>
      </c>
      <c r="I17" s="22">
        <v>0</v>
      </c>
      <c r="J17" s="53"/>
      <c r="K17" s="9">
        <v>21</v>
      </c>
      <c r="L17" s="22">
        <v>21</v>
      </c>
      <c r="M17" s="45"/>
      <c r="N17" s="94">
        <v>1</v>
      </c>
      <c r="O17" s="27">
        <v>1</v>
      </c>
      <c r="P17" s="54"/>
      <c r="Q17" s="89"/>
      <c r="R17" s="22"/>
      <c r="S17" s="53"/>
      <c r="T17" s="9">
        <v>1</v>
      </c>
      <c r="U17" s="22">
        <v>1</v>
      </c>
      <c r="V17" s="53"/>
      <c r="W17" s="9">
        <v>2</v>
      </c>
      <c r="X17" s="22">
        <v>2</v>
      </c>
      <c r="Y17" s="53"/>
      <c r="Z17" s="9"/>
      <c r="AA17" s="22"/>
      <c r="AB17" s="53"/>
      <c r="AC17" s="9"/>
      <c r="AD17" s="22"/>
      <c r="AE17" s="53"/>
      <c r="AF17" s="9"/>
      <c r="AG17" s="22"/>
      <c r="AH17" s="53"/>
      <c r="AI17" s="9"/>
      <c r="AJ17" s="22"/>
      <c r="AK17" s="53"/>
      <c r="AL17" s="9"/>
      <c r="AM17" s="22"/>
      <c r="AN17" s="53"/>
      <c r="AO17" s="9"/>
      <c r="AP17" s="22"/>
      <c r="AQ17" s="53"/>
      <c r="AR17" s="9"/>
      <c r="AS17" s="22"/>
      <c r="AT17" s="53"/>
      <c r="AU17" s="9"/>
      <c r="AV17" s="22"/>
      <c r="AW17" s="53"/>
      <c r="AX17" s="9"/>
      <c r="AY17" s="22"/>
      <c r="AZ17" s="53"/>
      <c r="BA17" s="9"/>
      <c r="BB17" s="22"/>
      <c r="BC17" s="53"/>
      <c r="BD17" s="9"/>
      <c r="BE17" s="22"/>
      <c r="BF17" s="53"/>
      <c r="BG17" s="9"/>
      <c r="BH17" s="22"/>
      <c r="BI17" s="53"/>
      <c r="BJ17" s="9"/>
      <c r="BK17" s="22"/>
      <c r="BL17" s="53"/>
    </row>
    <row r="18" spans="1:64" ht="15">
      <c r="A18" s="17" t="s">
        <v>27</v>
      </c>
      <c r="B18" s="22">
        <v>44</v>
      </c>
      <c r="C18" s="22">
        <v>31</v>
      </c>
      <c r="D18" s="53">
        <f t="shared" si="0"/>
        <v>70.45454545454545</v>
      </c>
      <c r="E18" s="9">
        <v>6</v>
      </c>
      <c r="F18" s="22">
        <v>5</v>
      </c>
      <c r="G18" s="53"/>
      <c r="H18" s="9">
        <v>1</v>
      </c>
      <c r="I18" s="22">
        <v>1</v>
      </c>
      <c r="J18" s="53"/>
      <c r="K18" s="9">
        <v>19</v>
      </c>
      <c r="L18" s="22">
        <v>11</v>
      </c>
      <c r="M18" s="45"/>
      <c r="N18" s="94">
        <v>12</v>
      </c>
      <c r="O18" s="27">
        <v>11</v>
      </c>
      <c r="P18" s="54"/>
      <c r="Q18" s="89">
        <v>2</v>
      </c>
      <c r="R18" s="22">
        <v>2</v>
      </c>
      <c r="S18" s="53"/>
      <c r="T18" s="9">
        <v>1</v>
      </c>
      <c r="U18" s="22">
        <v>1</v>
      </c>
      <c r="V18" s="53"/>
      <c r="W18" s="9"/>
      <c r="X18" s="22"/>
      <c r="Y18" s="53"/>
      <c r="Z18" s="9">
        <v>1</v>
      </c>
      <c r="AA18" s="22">
        <v>1</v>
      </c>
      <c r="AB18" s="53"/>
      <c r="AC18" s="9">
        <v>1</v>
      </c>
      <c r="AD18" s="22">
        <v>1</v>
      </c>
      <c r="AE18" s="53"/>
      <c r="AF18" s="9">
        <v>1</v>
      </c>
      <c r="AG18" s="22">
        <v>1</v>
      </c>
      <c r="AH18" s="53"/>
      <c r="AI18" s="9"/>
      <c r="AJ18" s="22"/>
      <c r="AK18" s="53"/>
      <c r="AL18" s="9"/>
      <c r="AM18" s="22"/>
      <c r="AN18" s="53"/>
      <c r="AO18" s="9"/>
      <c r="AP18" s="22"/>
      <c r="AQ18" s="53"/>
      <c r="AR18" s="9"/>
      <c r="AS18" s="22"/>
      <c r="AT18" s="53"/>
      <c r="AU18" s="9"/>
      <c r="AV18" s="22"/>
      <c r="AW18" s="53"/>
      <c r="AX18" s="9"/>
      <c r="AY18" s="22"/>
      <c r="AZ18" s="53"/>
      <c r="BA18" s="9"/>
      <c r="BB18" s="22"/>
      <c r="BC18" s="53"/>
      <c r="BD18" s="9"/>
      <c r="BE18" s="22"/>
      <c r="BF18" s="53"/>
      <c r="BG18" s="9"/>
      <c r="BH18" s="22"/>
      <c r="BI18" s="53"/>
      <c r="BJ18" s="9"/>
      <c r="BK18" s="22"/>
      <c r="BL18" s="53"/>
    </row>
    <row r="19" spans="1:64" ht="15">
      <c r="A19" s="17" t="s">
        <v>28</v>
      </c>
      <c r="B19" s="22">
        <v>62</v>
      </c>
      <c r="C19" s="22">
        <v>32</v>
      </c>
      <c r="D19" s="53">
        <f t="shared" si="0"/>
        <v>51.61290322580645</v>
      </c>
      <c r="E19" s="9"/>
      <c r="F19" s="22"/>
      <c r="G19" s="53"/>
      <c r="H19" s="9"/>
      <c r="I19" s="22"/>
      <c r="J19" s="53"/>
      <c r="K19" s="9"/>
      <c r="L19" s="22"/>
      <c r="M19" s="45"/>
      <c r="N19" s="94"/>
      <c r="O19" s="27"/>
      <c r="P19" s="54"/>
      <c r="Q19" s="89"/>
      <c r="R19" s="22"/>
      <c r="S19" s="53"/>
      <c r="T19" s="9"/>
      <c r="U19" s="22"/>
      <c r="V19" s="53"/>
      <c r="W19" s="9"/>
      <c r="X19" s="22"/>
      <c r="Y19" s="53"/>
      <c r="Z19" s="9"/>
      <c r="AA19" s="22"/>
      <c r="AB19" s="53"/>
      <c r="AC19" s="9"/>
      <c r="AD19" s="22"/>
      <c r="AE19" s="53"/>
      <c r="AF19" s="9"/>
      <c r="AG19" s="22"/>
      <c r="AH19" s="53"/>
      <c r="AI19" s="9"/>
      <c r="AJ19" s="22"/>
      <c r="AK19" s="53"/>
      <c r="AL19" s="9"/>
      <c r="AM19" s="22"/>
      <c r="AN19" s="53"/>
      <c r="AO19" s="9"/>
      <c r="AP19" s="22"/>
      <c r="AQ19" s="53"/>
      <c r="AR19" s="9"/>
      <c r="AS19" s="22"/>
      <c r="AT19" s="53"/>
      <c r="AU19" s="9"/>
      <c r="AV19" s="22"/>
      <c r="AW19" s="53"/>
      <c r="AX19" s="9"/>
      <c r="AY19" s="22"/>
      <c r="AZ19" s="53"/>
      <c r="BA19" s="9"/>
      <c r="BB19" s="22"/>
      <c r="BC19" s="53"/>
      <c r="BD19" s="9"/>
      <c r="BE19" s="22"/>
      <c r="BF19" s="53"/>
      <c r="BG19" s="9"/>
      <c r="BH19" s="22"/>
      <c r="BI19" s="53"/>
      <c r="BJ19" s="9"/>
      <c r="BK19" s="22"/>
      <c r="BL19" s="53"/>
    </row>
    <row r="20" spans="1:64" ht="15">
      <c r="A20" s="17" t="s">
        <v>29</v>
      </c>
      <c r="B20" s="22">
        <v>36</v>
      </c>
      <c r="C20" s="22">
        <v>32</v>
      </c>
      <c r="D20" s="53">
        <f t="shared" si="0"/>
        <v>88.88888888888889</v>
      </c>
      <c r="E20" s="9"/>
      <c r="F20" s="22"/>
      <c r="G20" s="53"/>
      <c r="H20" s="9"/>
      <c r="I20" s="22"/>
      <c r="J20" s="53"/>
      <c r="K20" s="9"/>
      <c r="L20" s="22"/>
      <c r="M20" s="45"/>
      <c r="N20" s="94"/>
      <c r="O20" s="27"/>
      <c r="P20" s="54"/>
      <c r="Q20" s="89"/>
      <c r="R20" s="22"/>
      <c r="S20" s="53"/>
      <c r="T20" s="9"/>
      <c r="U20" s="22"/>
      <c r="V20" s="53"/>
      <c r="W20" s="9"/>
      <c r="X20" s="22"/>
      <c r="Y20" s="53"/>
      <c r="Z20" s="9"/>
      <c r="AA20" s="22"/>
      <c r="AB20" s="53"/>
      <c r="AC20" s="9"/>
      <c r="AD20" s="22"/>
      <c r="AE20" s="53"/>
      <c r="AF20" s="9"/>
      <c r="AG20" s="22"/>
      <c r="AH20" s="53"/>
      <c r="AI20" s="9"/>
      <c r="AJ20" s="22"/>
      <c r="AK20" s="53"/>
      <c r="AL20" s="9"/>
      <c r="AM20" s="22"/>
      <c r="AN20" s="53"/>
      <c r="AO20" s="9"/>
      <c r="AP20" s="22"/>
      <c r="AQ20" s="53"/>
      <c r="AR20" s="9"/>
      <c r="AS20" s="22"/>
      <c r="AT20" s="53"/>
      <c r="AU20" s="9"/>
      <c r="AV20" s="22"/>
      <c r="AW20" s="53"/>
      <c r="AX20" s="9"/>
      <c r="AY20" s="22"/>
      <c r="AZ20" s="53"/>
      <c r="BA20" s="9"/>
      <c r="BB20" s="22"/>
      <c r="BC20" s="53"/>
      <c r="BD20" s="9"/>
      <c r="BE20" s="22"/>
      <c r="BF20" s="53"/>
      <c r="BG20" s="9"/>
      <c r="BH20" s="22"/>
      <c r="BI20" s="53"/>
      <c r="BJ20" s="9"/>
      <c r="BK20" s="22"/>
      <c r="BL20" s="53"/>
    </row>
    <row r="21" spans="1:64" ht="15">
      <c r="A21" s="17" t="s">
        <v>30</v>
      </c>
      <c r="B21" s="22">
        <v>65</v>
      </c>
      <c r="C21" s="22">
        <v>50</v>
      </c>
      <c r="D21" s="53">
        <f t="shared" si="0"/>
        <v>76.92307692307693</v>
      </c>
      <c r="E21" s="9">
        <v>0</v>
      </c>
      <c r="F21" s="22">
        <v>0</v>
      </c>
      <c r="G21" s="53"/>
      <c r="H21" s="9">
        <v>0</v>
      </c>
      <c r="I21" s="22">
        <v>0</v>
      </c>
      <c r="J21" s="53"/>
      <c r="K21" s="9">
        <v>42</v>
      </c>
      <c r="L21" s="22">
        <v>30</v>
      </c>
      <c r="M21" s="45"/>
      <c r="N21" s="94">
        <v>8</v>
      </c>
      <c r="O21" s="27">
        <v>7</v>
      </c>
      <c r="P21" s="54"/>
      <c r="Q21" s="89">
        <v>5</v>
      </c>
      <c r="R21" s="22">
        <v>5</v>
      </c>
      <c r="S21" s="53"/>
      <c r="T21" s="9">
        <v>6</v>
      </c>
      <c r="U21" s="22">
        <v>6</v>
      </c>
      <c r="V21" s="53"/>
      <c r="W21" s="9"/>
      <c r="X21" s="22"/>
      <c r="Y21" s="53"/>
      <c r="Z21" s="9"/>
      <c r="AA21" s="22"/>
      <c r="AB21" s="53"/>
      <c r="AC21" s="9">
        <v>2</v>
      </c>
      <c r="AD21" s="22">
        <v>2</v>
      </c>
      <c r="AE21" s="53"/>
      <c r="AF21" s="9"/>
      <c r="AG21" s="22"/>
      <c r="AH21" s="53"/>
      <c r="AI21" s="9"/>
      <c r="AJ21" s="22"/>
      <c r="AK21" s="53"/>
      <c r="AL21" s="9">
        <v>1</v>
      </c>
      <c r="AM21" s="22">
        <v>1</v>
      </c>
      <c r="AN21" s="53"/>
      <c r="AO21" s="9">
        <v>2</v>
      </c>
      <c r="AP21" s="22">
        <v>2</v>
      </c>
      <c r="AQ21" s="53"/>
      <c r="AR21" s="9"/>
      <c r="AS21" s="22"/>
      <c r="AT21" s="53"/>
      <c r="AU21" s="9"/>
      <c r="AV21" s="22"/>
      <c r="AW21" s="53"/>
      <c r="AX21" s="9"/>
      <c r="AY21" s="22"/>
      <c r="AZ21" s="53"/>
      <c r="BA21" s="9"/>
      <c r="BB21" s="22"/>
      <c r="BC21" s="53"/>
      <c r="BD21" s="9"/>
      <c r="BE21" s="22"/>
      <c r="BF21" s="53"/>
      <c r="BG21" s="9"/>
      <c r="BH21" s="22"/>
      <c r="BI21" s="53"/>
      <c r="BJ21" s="9"/>
      <c r="BK21" s="22"/>
      <c r="BL21" s="53"/>
    </row>
    <row r="22" spans="1:64" ht="15">
      <c r="A22" s="17" t="s">
        <v>31</v>
      </c>
      <c r="B22" s="22">
        <v>53</v>
      </c>
      <c r="C22" s="22">
        <v>35</v>
      </c>
      <c r="D22" s="53">
        <f t="shared" si="0"/>
        <v>66.0377358490566</v>
      </c>
      <c r="E22" s="9"/>
      <c r="F22" s="22"/>
      <c r="G22" s="53"/>
      <c r="H22" s="9"/>
      <c r="I22" s="22"/>
      <c r="J22" s="53"/>
      <c r="K22" s="9"/>
      <c r="L22" s="22"/>
      <c r="M22" s="45"/>
      <c r="N22" s="94"/>
      <c r="O22" s="27"/>
      <c r="P22" s="54"/>
      <c r="Q22" s="89"/>
      <c r="R22" s="22"/>
      <c r="S22" s="53"/>
      <c r="T22" s="9"/>
      <c r="U22" s="22"/>
      <c r="V22" s="53"/>
      <c r="W22" s="9"/>
      <c r="X22" s="22"/>
      <c r="Y22" s="53"/>
      <c r="Z22" s="9"/>
      <c r="AA22" s="22"/>
      <c r="AB22" s="53"/>
      <c r="AC22" s="9"/>
      <c r="AD22" s="22"/>
      <c r="AE22" s="53"/>
      <c r="AF22" s="9"/>
      <c r="AG22" s="22"/>
      <c r="AH22" s="53"/>
      <c r="AI22" s="9"/>
      <c r="AJ22" s="22"/>
      <c r="AK22" s="53"/>
      <c r="AL22" s="9"/>
      <c r="AM22" s="22"/>
      <c r="AN22" s="53"/>
      <c r="AO22" s="9"/>
      <c r="AP22" s="22"/>
      <c r="AQ22" s="53"/>
      <c r="AR22" s="9"/>
      <c r="AS22" s="22"/>
      <c r="AT22" s="53"/>
      <c r="AU22" s="9"/>
      <c r="AV22" s="22"/>
      <c r="AW22" s="53"/>
      <c r="AX22" s="9"/>
      <c r="AY22" s="22"/>
      <c r="AZ22" s="53"/>
      <c r="BA22" s="9"/>
      <c r="BB22" s="22"/>
      <c r="BC22" s="53"/>
      <c r="BD22" s="9"/>
      <c r="BE22" s="22"/>
      <c r="BF22" s="53"/>
      <c r="BG22" s="9"/>
      <c r="BH22" s="22"/>
      <c r="BI22" s="53"/>
      <c r="BJ22" s="9"/>
      <c r="BK22" s="22"/>
      <c r="BL22" s="53"/>
    </row>
    <row r="23" spans="1:64" ht="15">
      <c r="A23" s="17" t="s">
        <v>32</v>
      </c>
      <c r="B23" s="22">
        <v>54</v>
      </c>
      <c r="C23" s="22">
        <v>48</v>
      </c>
      <c r="D23" s="53">
        <f t="shared" si="0"/>
        <v>88.88888888888889</v>
      </c>
      <c r="E23" s="9"/>
      <c r="F23" s="22"/>
      <c r="G23" s="53"/>
      <c r="H23" s="9"/>
      <c r="I23" s="22"/>
      <c r="J23" s="53"/>
      <c r="K23" s="9"/>
      <c r="L23" s="22"/>
      <c r="M23" s="45"/>
      <c r="N23" s="94"/>
      <c r="O23" s="27"/>
      <c r="P23" s="54"/>
      <c r="Q23" s="89"/>
      <c r="R23" s="22"/>
      <c r="S23" s="53"/>
      <c r="T23" s="9"/>
      <c r="U23" s="22"/>
      <c r="V23" s="53"/>
      <c r="W23" s="9"/>
      <c r="X23" s="22"/>
      <c r="Y23" s="53"/>
      <c r="Z23" s="9"/>
      <c r="AA23" s="22"/>
      <c r="AB23" s="53"/>
      <c r="AC23" s="9"/>
      <c r="AD23" s="22"/>
      <c r="AE23" s="53"/>
      <c r="AF23" s="9"/>
      <c r="AG23" s="22"/>
      <c r="AH23" s="53"/>
      <c r="AI23" s="9"/>
      <c r="AJ23" s="22"/>
      <c r="AK23" s="53"/>
      <c r="AL23" s="9"/>
      <c r="AM23" s="22"/>
      <c r="AN23" s="53"/>
      <c r="AO23" s="9"/>
      <c r="AP23" s="22"/>
      <c r="AQ23" s="53"/>
      <c r="AR23" s="9"/>
      <c r="AS23" s="22"/>
      <c r="AT23" s="53"/>
      <c r="AU23" s="9"/>
      <c r="AV23" s="22"/>
      <c r="AW23" s="53"/>
      <c r="AX23" s="9"/>
      <c r="AY23" s="22"/>
      <c r="AZ23" s="53"/>
      <c r="BA23" s="9"/>
      <c r="BB23" s="22"/>
      <c r="BC23" s="53"/>
      <c r="BD23" s="9"/>
      <c r="BE23" s="22"/>
      <c r="BF23" s="53"/>
      <c r="BG23" s="9"/>
      <c r="BH23" s="22"/>
      <c r="BI23" s="53"/>
      <c r="BJ23" s="9"/>
      <c r="BK23" s="22"/>
      <c r="BL23" s="53"/>
    </row>
    <row r="24" spans="1:64" ht="15">
      <c r="A24" s="17" t="s">
        <v>33</v>
      </c>
      <c r="B24" s="22">
        <v>14</v>
      </c>
      <c r="C24" s="22">
        <v>13</v>
      </c>
      <c r="D24" s="53">
        <f t="shared" si="0"/>
        <v>92.85714285714286</v>
      </c>
      <c r="E24" s="9">
        <v>4</v>
      </c>
      <c r="F24" s="22">
        <v>4</v>
      </c>
      <c r="G24" s="53"/>
      <c r="H24" s="9"/>
      <c r="I24" s="22"/>
      <c r="J24" s="53"/>
      <c r="K24" s="9">
        <v>7</v>
      </c>
      <c r="L24" s="22">
        <v>6</v>
      </c>
      <c r="M24" s="45"/>
      <c r="N24" s="94"/>
      <c r="O24" s="27"/>
      <c r="P24" s="54"/>
      <c r="Q24" s="89"/>
      <c r="R24" s="22"/>
      <c r="S24" s="53"/>
      <c r="T24" s="9">
        <v>1</v>
      </c>
      <c r="U24" s="22">
        <v>1</v>
      </c>
      <c r="V24" s="53"/>
      <c r="W24" s="9"/>
      <c r="X24" s="22"/>
      <c r="Y24" s="53"/>
      <c r="Z24" s="9"/>
      <c r="AA24" s="22"/>
      <c r="AB24" s="53"/>
      <c r="AC24" s="9">
        <v>1</v>
      </c>
      <c r="AD24" s="22">
        <v>1</v>
      </c>
      <c r="AE24" s="53"/>
      <c r="AF24" s="9"/>
      <c r="AG24" s="22"/>
      <c r="AH24" s="53"/>
      <c r="AI24" s="9"/>
      <c r="AJ24" s="22"/>
      <c r="AK24" s="53"/>
      <c r="AL24" s="9"/>
      <c r="AM24" s="22"/>
      <c r="AN24" s="53"/>
      <c r="AO24" s="9"/>
      <c r="AP24" s="22"/>
      <c r="AQ24" s="53"/>
      <c r="AR24" s="9"/>
      <c r="AS24" s="22"/>
      <c r="AT24" s="53"/>
      <c r="AU24" s="9"/>
      <c r="AV24" s="22"/>
      <c r="AW24" s="53"/>
      <c r="AX24" s="9"/>
      <c r="AY24" s="22"/>
      <c r="AZ24" s="53"/>
      <c r="BA24" s="9"/>
      <c r="BB24" s="22"/>
      <c r="BC24" s="53"/>
      <c r="BD24" s="9"/>
      <c r="BE24" s="22"/>
      <c r="BF24" s="53"/>
      <c r="BG24" s="9"/>
      <c r="BH24" s="22"/>
      <c r="BI24" s="53"/>
      <c r="BJ24" s="9"/>
      <c r="BK24" s="22"/>
      <c r="BL24" s="53"/>
    </row>
    <row r="25" spans="1:64" ht="15">
      <c r="A25" s="17" t="s">
        <v>34</v>
      </c>
      <c r="B25" s="23">
        <v>52</v>
      </c>
      <c r="C25" s="23">
        <v>39</v>
      </c>
      <c r="D25" s="53">
        <f t="shared" si="0"/>
        <v>75</v>
      </c>
      <c r="E25" s="11"/>
      <c r="F25" s="23"/>
      <c r="G25" s="66"/>
      <c r="H25" s="11"/>
      <c r="I25" s="23"/>
      <c r="J25" s="66"/>
      <c r="K25" s="11"/>
      <c r="L25" s="23"/>
      <c r="M25" s="47"/>
      <c r="N25" s="94"/>
      <c r="O25" s="27"/>
      <c r="P25" s="54"/>
      <c r="Q25" s="91"/>
      <c r="R25" s="23"/>
      <c r="S25" s="66"/>
      <c r="T25" s="11"/>
      <c r="U25" s="23"/>
      <c r="V25" s="66"/>
      <c r="W25" s="11"/>
      <c r="X25" s="23"/>
      <c r="Y25" s="66"/>
      <c r="Z25" s="11"/>
      <c r="AA25" s="23"/>
      <c r="AB25" s="66"/>
      <c r="AC25" s="11"/>
      <c r="AD25" s="23"/>
      <c r="AE25" s="66"/>
      <c r="AF25" s="11"/>
      <c r="AG25" s="23"/>
      <c r="AH25" s="66"/>
      <c r="AI25" s="11"/>
      <c r="AJ25" s="23"/>
      <c r="AK25" s="66"/>
      <c r="AL25" s="11"/>
      <c r="AM25" s="23"/>
      <c r="AN25" s="66"/>
      <c r="AO25" s="11"/>
      <c r="AP25" s="23"/>
      <c r="AQ25" s="66"/>
      <c r="AR25" s="11"/>
      <c r="AS25" s="23"/>
      <c r="AT25" s="66"/>
      <c r="AU25" s="11"/>
      <c r="AV25" s="23"/>
      <c r="AW25" s="66"/>
      <c r="AX25" s="11"/>
      <c r="AY25" s="23"/>
      <c r="AZ25" s="66"/>
      <c r="BA25" s="11"/>
      <c r="BB25" s="23"/>
      <c r="BC25" s="66"/>
      <c r="BD25" s="11"/>
      <c r="BE25" s="23"/>
      <c r="BF25" s="66"/>
      <c r="BG25" s="11"/>
      <c r="BH25" s="23"/>
      <c r="BI25" s="66"/>
      <c r="BJ25" s="11"/>
      <c r="BK25" s="23"/>
      <c r="BL25" s="66"/>
    </row>
    <row r="26" spans="1:64" ht="15">
      <c r="A26" s="17" t="s">
        <v>35</v>
      </c>
      <c r="B26" s="22">
        <v>83</v>
      </c>
      <c r="C26" s="22">
        <v>68</v>
      </c>
      <c r="D26" s="53">
        <f t="shared" si="0"/>
        <v>81.92771084337349</v>
      </c>
      <c r="E26" s="9"/>
      <c r="F26" s="22"/>
      <c r="G26" s="54"/>
      <c r="H26" s="9"/>
      <c r="I26" s="22"/>
      <c r="J26" s="54"/>
      <c r="K26" s="9"/>
      <c r="L26" s="22"/>
      <c r="M26" s="87"/>
      <c r="N26" s="94"/>
      <c r="O26" s="27"/>
      <c r="P26" s="54"/>
      <c r="Q26" s="89"/>
      <c r="R26" s="22"/>
      <c r="S26" s="54"/>
      <c r="T26" s="9"/>
      <c r="U26" s="22"/>
      <c r="V26" s="54"/>
      <c r="W26" s="9"/>
      <c r="X26" s="22"/>
      <c r="Y26" s="54"/>
      <c r="Z26" s="9"/>
      <c r="AA26" s="22"/>
      <c r="AB26" s="54"/>
      <c r="AC26" s="9"/>
      <c r="AD26" s="22"/>
      <c r="AE26" s="54"/>
      <c r="AF26" s="9"/>
      <c r="AG26" s="22"/>
      <c r="AH26" s="54"/>
      <c r="AI26" s="9"/>
      <c r="AJ26" s="22"/>
      <c r="AK26" s="54"/>
      <c r="AL26" s="9"/>
      <c r="AM26" s="22"/>
      <c r="AN26" s="54"/>
      <c r="AO26" s="9"/>
      <c r="AP26" s="22"/>
      <c r="AQ26" s="54"/>
      <c r="AR26" s="9"/>
      <c r="AS26" s="22"/>
      <c r="AT26" s="54"/>
      <c r="AU26" s="9"/>
      <c r="AV26" s="22"/>
      <c r="AW26" s="54"/>
      <c r="AX26" s="9"/>
      <c r="AY26" s="22"/>
      <c r="AZ26" s="54"/>
      <c r="BA26" s="9"/>
      <c r="BB26" s="22"/>
      <c r="BC26" s="54"/>
      <c r="BD26" s="9"/>
      <c r="BE26" s="22"/>
      <c r="BF26" s="54"/>
      <c r="BG26" s="9"/>
      <c r="BH26" s="22"/>
      <c r="BI26" s="54"/>
      <c r="BJ26" s="9"/>
      <c r="BK26" s="22"/>
      <c r="BL26" s="54"/>
    </row>
    <row r="27" spans="1:64" ht="15.75" thickBot="1">
      <c r="A27" s="57" t="s">
        <v>36</v>
      </c>
      <c r="B27" s="23">
        <v>45</v>
      </c>
      <c r="C27" s="23">
        <v>29</v>
      </c>
      <c r="D27" s="66">
        <f t="shared" si="0"/>
        <v>64.44444444444444</v>
      </c>
      <c r="E27" s="11"/>
      <c r="F27" s="35"/>
      <c r="G27" s="55"/>
      <c r="H27" s="11"/>
      <c r="I27" s="23"/>
      <c r="J27" s="55"/>
      <c r="K27" s="11"/>
      <c r="L27" s="23"/>
      <c r="M27" s="88"/>
      <c r="N27" s="95"/>
      <c r="O27" s="29"/>
      <c r="P27" s="55"/>
      <c r="Q27" s="91"/>
      <c r="R27" s="23"/>
      <c r="S27" s="55"/>
      <c r="T27" s="11"/>
      <c r="U27" s="23"/>
      <c r="V27" s="55"/>
      <c r="W27" s="11"/>
      <c r="X27" s="23"/>
      <c r="Y27" s="55"/>
      <c r="Z27" s="11"/>
      <c r="AA27" s="23"/>
      <c r="AB27" s="55"/>
      <c r="AC27" s="11"/>
      <c r="AD27" s="23"/>
      <c r="AE27" s="55"/>
      <c r="AF27" s="11"/>
      <c r="AG27" s="23"/>
      <c r="AH27" s="55"/>
      <c r="AI27" s="11"/>
      <c r="AJ27" s="23"/>
      <c r="AK27" s="55"/>
      <c r="AL27" s="11"/>
      <c r="AM27" s="23"/>
      <c r="AN27" s="55"/>
      <c r="AO27" s="11"/>
      <c r="AP27" s="23"/>
      <c r="AQ27" s="55"/>
      <c r="AR27" s="11"/>
      <c r="AS27" s="23"/>
      <c r="AT27" s="55"/>
      <c r="AU27" s="11"/>
      <c r="AV27" s="23"/>
      <c r="AW27" s="55"/>
      <c r="AX27" s="11"/>
      <c r="AY27" s="23"/>
      <c r="AZ27" s="55"/>
      <c r="BA27" s="11"/>
      <c r="BB27" s="23"/>
      <c r="BC27" s="55"/>
      <c r="BD27" s="11"/>
      <c r="BE27" s="23"/>
      <c r="BF27" s="55"/>
      <c r="BG27" s="11"/>
      <c r="BH27" s="23"/>
      <c r="BI27" s="55"/>
      <c r="BJ27" s="11"/>
      <c r="BK27" s="23"/>
      <c r="BL27" s="55"/>
    </row>
    <row r="28" spans="1:64" ht="16.5" thickBot="1">
      <c r="A28" s="30" t="s">
        <v>15</v>
      </c>
      <c r="B28" s="31">
        <f>SUM(B7:B27)</f>
        <v>1020</v>
      </c>
      <c r="C28" s="31">
        <f>SUM(C7:C27)</f>
        <v>766</v>
      </c>
      <c r="D28" s="56">
        <f t="shared" si="0"/>
        <v>75.09803921568627</v>
      </c>
      <c r="E28" s="32"/>
      <c r="F28" s="32"/>
      <c r="G28" s="33"/>
      <c r="H28" s="52"/>
      <c r="I28" s="31"/>
      <c r="J28" s="56"/>
      <c r="K28" s="32"/>
      <c r="L28" s="52"/>
      <c r="M28" s="38"/>
      <c r="N28" s="38"/>
      <c r="O28" s="10"/>
      <c r="P28" s="56"/>
      <c r="Q28" s="92"/>
      <c r="R28" s="31"/>
      <c r="S28" s="56"/>
      <c r="T28" s="52"/>
      <c r="U28" s="31"/>
      <c r="V28" s="56"/>
      <c r="W28" s="52"/>
      <c r="X28" s="31"/>
      <c r="Y28" s="56"/>
      <c r="Z28" s="52"/>
      <c r="AA28" s="31"/>
      <c r="AB28" s="56"/>
      <c r="AC28" s="52"/>
      <c r="AD28" s="31"/>
      <c r="AE28" s="56"/>
      <c r="AF28" s="52"/>
      <c r="AG28" s="31"/>
      <c r="AH28" s="56"/>
      <c r="AI28" s="52"/>
      <c r="AJ28" s="31"/>
      <c r="AK28" s="56"/>
      <c r="AL28" s="52"/>
      <c r="AM28" s="31"/>
      <c r="AN28" s="56"/>
      <c r="AO28" s="52"/>
      <c r="AP28" s="31"/>
      <c r="AQ28" s="56"/>
      <c r="AR28" s="52"/>
      <c r="AS28" s="31"/>
      <c r="AT28" s="56"/>
      <c r="AU28" s="52"/>
      <c r="AV28" s="31"/>
      <c r="AW28" s="56"/>
      <c r="AX28" s="52"/>
      <c r="AY28" s="31"/>
      <c r="AZ28" s="56"/>
      <c r="BA28" s="52"/>
      <c r="BB28" s="31"/>
      <c r="BC28" s="56"/>
      <c r="BD28" s="52"/>
      <c r="BE28" s="31"/>
      <c r="BF28" s="56"/>
      <c r="BG28" s="52"/>
      <c r="BH28" s="31"/>
      <c r="BI28" s="56"/>
      <c r="BJ28" s="52"/>
      <c r="BK28" s="31"/>
      <c r="BL28" s="56"/>
    </row>
  </sheetData>
  <sheetProtection/>
  <mergeCells count="24">
    <mergeCell ref="BG5:BI5"/>
    <mergeCell ref="BJ5:BL5"/>
    <mergeCell ref="AO5:AQ5"/>
    <mergeCell ref="AR5:AT5"/>
    <mergeCell ref="AU5:AW5"/>
    <mergeCell ref="AX5:AZ5"/>
    <mergeCell ref="BA5:BC5"/>
    <mergeCell ref="BD5:BF5"/>
    <mergeCell ref="AF5:AH5"/>
    <mergeCell ref="AI5:AK5"/>
    <mergeCell ref="N5:P5"/>
    <mergeCell ref="AL5:AN5"/>
    <mergeCell ref="T5:V5"/>
    <mergeCell ref="W5:Y5"/>
    <mergeCell ref="Z5:AB5"/>
    <mergeCell ref="AC5:AE5"/>
    <mergeCell ref="B1:J1"/>
    <mergeCell ref="A4:A6"/>
    <mergeCell ref="B4:D5"/>
    <mergeCell ref="E4:S4"/>
    <mergeCell ref="E5:G5"/>
    <mergeCell ref="H5:J5"/>
    <mergeCell ref="K5:M5"/>
    <mergeCell ref="Q5:S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Минсельхоз 28.</cp:lastModifiedBy>
  <cp:lastPrinted>2011-10-06T07:28:48Z</cp:lastPrinted>
  <dcterms:created xsi:type="dcterms:W3CDTF">1996-10-08T23:32:33Z</dcterms:created>
  <dcterms:modified xsi:type="dcterms:W3CDTF">2011-11-07T09:05:16Z</dcterms:modified>
  <cp:category/>
  <cp:version/>
  <cp:contentType/>
  <cp:contentStatus/>
</cp:coreProperties>
</file>