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87" activeTab="0"/>
  </bookViews>
  <sheets>
    <sheet name="Яровые к-ры" sheetId="1" r:id="rId1"/>
  </sheets>
  <definedNames>
    <definedName name="Excel_BuiltIn_Print_Area_1">#REF!</definedName>
    <definedName name="_xlnm.Print_Area" localSheetId="0">'Яровые к-ры'!$A$1:$W$37</definedName>
  </definedNames>
  <calcPr fullCalcOnLoad="1"/>
</workbook>
</file>

<file path=xl/sharedStrings.xml><?xml version="1.0" encoding="utf-8"?>
<sst xmlns="http://schemas.openxmlformats.org/spreadsheetml/2006/main" count="50" uniqueCount="46">
  <si>
    <t>Наименование районов</t>
  </si>
  <si>
    <t>% к пров.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</si>
  <si>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</si>
  <si>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</si>
  <si>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</si>
  <si>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</si>
  <si>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</si>
  <si>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</si>
  <si>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</si>
  <si>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</si>
  <si>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</si>
  <si>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</si>
  <si>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</si>
  <si>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</si>
  <si>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</si>
  <si>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</si>
  <si>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</si>
  <si>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</si>
  <si>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</si>
  <si>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</si>
  <si>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</si>
  <si>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</si>
  <si>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</si>
  <si>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Посевная площадь, га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</si>
  <si>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</si>
  <si>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</si>
  <si>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</si>
  <si>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</si>
  <si>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</si>
  <si>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</si>
  <si>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</si>
  <si>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Наличие ОС, ЭС, 1-4 репр.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</si>
  <si>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</si>
  <si>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</si>
  <si>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</si>
  <si>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</si>
  <si>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</si>
  <si>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</si>
  <si>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</si>
  <si>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>тонн</t>
  </si>
  <si>
    <t>н.н.до 10 %, тонн</t>
  </si>
  <si>
    <t>н.н. 10-20 %, тонн</t>
  </si>
  <si>
    <t>%</t>
  </si>
  <si>
    <t>Марпосадский</t>
  </si>
  <si>
    <t>Было на 15.11. 2011 г.</t>
  </si>
  <si>
    <t xml:space="preserve">   Количество и качество семян яровых зерновых и зернобобовых культур по состоянию на 23 ноября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</si>
</sst>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"/>
      <family val="2"/>
    </font>
    <font>
      <b/>
      <i/>
      <sz val="14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Arial Cyr"/>
      <family val="2"/>
    </font>
    <font>
      <sz val="13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6" xfId="17" applyNumberFormat="1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6" xfId="17" applyNumberFormat="1" applyFont="1" applyFill="1" applyBorder="1" applyAlignment="1" applyProtection="1">
      <alignment horizontal="center"/>
      <protection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6" xfId="17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 horizontal="center"/>
    </xf>
    <xf numFmtId="1" fontId="3" fillId="0" borderId="5" xfId="17" applyNumberFormat="1" applyFont="1" applyFill="1" applyBorder="1" applyAlignment="1" applyProtection="1">
      <alignment horizontal="center"/>
      <protection/>
    </xf>
    <xf numFmtId="1" fontId="3" fillId="0" borderId="5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3" xfId="17" applyNumberFormat="1" applyFont="1" applyFill="1" applyBorder="1" applyAlignment="1" applyProtection="1">
      <alignment horizontal="center"/>
      <protection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W37"/>
  <sheetViews>
    <sheetView tabSelected="1" view="pageBreakPreview" zoomScale="75" zoomScaleNormal="75" zoomScaleSheetLayoutView="75" workbookViewId="0" topLeftCell="A1">
      <selection activeCell="A31" sqref="A31:W37"/>
    </sheetView>
  </sheetViews>
  <sheetFormatPr defaultColWidth="9.140625" defaultRowHeight="12.75"/>
  <cols>
    <col min="1" max="1" width="27.421875" style="0" customWidth="1"/>
    <col min="2" max="2" width="0.13671875" style="0" customWidth="1"/>
    <col min="3" max="3" width="11.421875" style="2" customWidth="1"/>
    <col min="4" max="4" width="10.7109375" style="2" customWidth="1"/>
    <col min="5" max="5" width="11.421875" style="2" customWidth="1"/>
    <col min="6" max="6" width="13.00390625" style="2" customWidth="1"/>
    <col min="7" max="7" width="10.28125" style="2" customWidth="1"/>
    <col min="8" max="8" width="9.8515625" style="2" customWidth="1"/>
    <col min="9" max="9" width="10.00390625" style="2" customWidth="1"/>
    <col min="10" max="10" width="0" style="2" hidden="1" customWidth="1"/>
    <col min="11" max="11" width="10.57421875" style="2" customWidth="1"/>
    <col min="12" max="12" width="9.140625" style="2" customWidth="1"/>
    <col min="13" max="13" width="11.00390625" style="2" customWidth="1"/>
    <col min="14" max="14" width="9.28125" style="2" customWidth="1"/>
    <col min="15" max="16" width="9.140625" style="2" customWidth="1"/>
    <col min="17" max="17" width="8.57421875" style="2" customWidth="1"/>
    <col min="18" max="18" width="6.28125" style="2" customWidth="1"/>
    <col min="19" max="20" width="9.140625" style="2" customWidth="1"/>
    <col min="21" max="21" width="8.00390625" style="0" customWidth="1"/>
    <col min="22" max="22" width="6.28125" style="0" customWidth="1"/>
    <col min="23" max="23" width="9.57421875" style="0" customWidth="1"/>
    <col min="24" max="24" width="6.8515625" style="0" customWidth="1"/>
  </cols>
  <sheetData>
    <row r="2" spans="1:23" ht="18.75">
      <c r="A2" s="55" t="s">
        <v>45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6"/>
    </row>
    <row r="3" spans="1:23" ht="17.25" thickBot="1">
      <c r="A3" s="7"/>
      <c r="B3" s="7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8"/>
      <c r="P3" s="10"/>
      <c r="Q3" s="10"/>
      <c r="R3" s="10"/>
      <c r="S3" s="10"/>
      <c r="T3" s="10"/>
      <c r="U3" s="11"/>
      <c r="V3" s="11"/>
      <c r="W3" s="11"/>
    </row>
    <row r="4" spans="1:23" ht="21.75" customHeight="1" thickBot="1">
      <c r="A4" s="56" t="s">
        <v>0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3" t="s">
        <v>28</v>
      </c>
      <c r="H4" s="53" t="s">
        <v>29</v>
      </c>
      <c r="I4" s="53" t="s">
        <v>30</v>
      </c>
      <c r="J4" s="53" t="s">
        <v>31</v>
      </c>
      <c r="K4" s="53" t="s">
        <v>32</v>
      </c>
      <c r="L4" s="53" t="s">
        <v>1</v>
      </c>
      <c r="M4" s="53" t="s">
        <v>33</v>
      </c>
      <c r="N4" s="53" t="s">
        <v>1</v>
      </c>
      <c r="O4" s="53" t="s">
        <v>34</v>
      </c>
      <c r="P4" s="53" t="s">
        <v>1</v>
      </c>
      <c r="Q4" s="12" t="s">
        <v>35</v>
      </c>
      <c r="R4" s="13"/>
      <c r="S4" s="54" t="s">
        <v>36</v>
      </c>
      <c r="T4" s="54"/>
      <c r="U4" s="48" t="s">
        <v>37</v>
      </c>
      <c r="V4" s="48"/>
      <c r="W4" s="49" t="s">
        <v>38</v>
      </c>
    </row>
    <row r="5" spans="1:23" ht="20.25" customHeight="1" thickBot="1">
      <c r="A5" s="56"/>
      <c r="B5" s="57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0" t="s">
        <v>39</v>
      </c>
      <c r="R5" s="14"/>
      <c r="S5" s="51" t="s">
        <v>40</v>
      </c>
      <c r="T5" s="51" t="s">
        <v>41</v>
      </c>
      <c r="U5" s="52" t="s">
        <v>39</v>
      </c>
      <c r="V5" s="15"/>
      <c r="W5" s="49"/>
    </row>
    <row r="6" spans="1:23" ht="34.5" customHeight="1">
      <c r="A6" s="56"/>
      <c r="B6" s="57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0"/>
      <c r="R6" s="16" t="s">
        <v>42</v>
      </c>
      <c r="S6" s="51"/>
      <c r="T6" s="51"/>
      <c r="U6" s="52"/>
      <c r="V6" s="17" t="s">
        <v>42</v>
      </c>
      <c r="W6" s="49"/>
    </row>
    <row r="7" spans="1:23" s="2" customFormat="1" ht="16.5" customHeight="1">
      <c r="A7" s="45" t="s">
        <v>2</v>
      </c>
      <c r="B7" s="1">
        <v>6770</v>
      </c>
      <c r="C7" s="1">
        <v>2706</v>
      </c>
      <c r="D7" s="1">
        <v>1997</v>
      </c>
      <c r="E7" s="18">
        <f aca="true" t="shared" si="0" ref="E7:E29">D7/C7*100</f>
        <v>73.7989652623799</v>
      </c>
      <c r="F7" s="1">
        <v>1997</v>
      </c>
      <c r="G7" s="20">
        <f aca="true" t="shared" si="1" ref="G7:G28">F7/C7*100</f>
        <v>73.7989652623799</v>
      </c>
      <c r="H7" s="1">
        <v>1997</v>
      </c>
      <c r="I7" s="20">
        <f aca="true" t="shared" si="2" ref="I7:I27">H7/F7*100</f>
        <v>100</v>
      </c>
      <c r="J7" s="20">
        <v>1660</v>
      </c>
      <c r="K7" s="19">
        <v>369</v>
      </c>
      <c r="L7" s="21">
        <f aca="true" t="shared" si="3" ref="L7:L28">K7/H7*100</f>
        <v>18.477716574862292</v>
      </c>
      <c r="M7" s="19">
        <f aca="true" t="shared" si="4" ref="M7:M29">H7-K7</f>
        <v>1628</v>
      </c>
      <c r="N7" s="21">
        <f aca="true" t="shared" si="5" ref="N7:N29">M7/H7*100</f>
        <v>81.52228342513772</v>
      </c>
      <c r="O7" s="22">
        <v>1628</v>
      </c>
      <c r="P7" s="20">
        <f aca="true" t="shared" si="6" ref="P7:P29">O7/H7*100</f>
        <v>81.52228342513772</v>
      </c>
      <c r="Q7" s="19">
        <v>120</v>
      </c>
      <c r="R7" s="20">
        <f>Q7/H7*100</f>
        <v>6.009013520280421</v>
      </c>
      <c r="S7" s="20">
        <v>60</v>
      </c>
      <c r="T7" s="20">
        <v>60</v>
      </c>
      <c r="U7" s="19">
        <v>0</v>
      </c>
      <c r="V7" s="20">
        <v>0</v>
      </c>
      <c r="W7" s="20"/>
    </row>
    <row r="8" spans="1:23" s="2" customFormat="1" ht="16.5" customHeight="1">
      <c r="A8" s="46" t="s">
        <v>3</v>
      </c>
      <c r="B8" s="1">
        <v>7523</v>
      </c>
      <c r="C8" s="1">
        <v>1682</v>
      </c>
      <c r="D8" s="1">
        <v>1682</v>
      </c>
      <c r="E8" s="18">
        <f t="shared" si="0"/>
        <v>100</v>
      </c>
      <c r="F8" s="19">
        <v>1682</v>
      </c>
      <c r="G8" s="20">
        <f t="shared" si="1"/>
        <v>100</v>
      </c>
      <c r="H8" s="19">
        <v>1682</v>
      </c>
      <c r="I8" s="20">
        <f t="shared" si="2"/>
        <v>100</v>
      </c>
      <c r="J8" s="20">
        <v>1213</v>
      </c>
      <c r="K8" s="23">
        <v>441</v>
      </c>
      <c r="L8" s="21">
        <f t="shared" si="3"/>
        <v>26.218787158145062</v>
      </c>
      <c r="M8" s="19">
        <f t="shared" si="4"/>
        <v>1241</v>
      </c>
      <c r="N8" s="21">
        <f t="shared" si="5"/>
        <v>73.78121284185494</v>
      </c>
      <c r="O8" s="23">
        <v>1241</v>
      </c>
      <c r="P8" s="20">
        <f t="shared" si="6"/>
        <v>73.78121284185494</v>
      </c>
      <c r="Q8" s="23"/>
      <c r="R8" s="20">
        <f>Q8/H8*100</f>
        <v>0</v>
      </c>
      <c r="S8" s="20"/>
      <c r="T8" s="20"/>
      <c r="U8" s="20"/>
      <c r="V8" s="20">
        <f>U8/H8*100</f>
        <v>0</v>
      </c>
      <c r="W8" s="20"/>
    </row>
    <row r="9" spans="1:23" s="2" customFormat="1" ht="16.5" customHeight="1">
      <c r="A9" s="46" t="s">
        <v>4</v>
      </c>
      <c r="B9" s="1">
        <v>16500</v>
      </c>
      <c r="C9" s="1">
        <v>2966</v>
      </c>
      <c r="D9" s="1">
        <v>2965</v>
      </c>
      <c r="E9" s="18">
        <f t="shared" si="0"/>
        <v>99.96628455832771</v>
      </c>
      <c r="F9" s="1">
        <v>2965</v>
      </c>
      <c r="G9" s="20">
        <f t="shared" si="1"/>
        <v>99.96628455832771</v>
      </c>
      <c r="H9" s="19">
        <v>2965</v>
      </c>
      <c r="I9" s="20">
        <f t="shared" si="2"/>
        <v>100</v>
      </c>
      <c r="J9" s="20">
        <v>3228</v>
      </c>
      <c r="K9" s="23">
        <v>810</v>
      </c>
      <c r="L9" s="21">
        <f t="shared" si="3"/>
        <v>27.318718381112983</v>
      </c>
      <c r="M9" s="19">
        <f t="shared" si="4"/>
        <v>2155</v>
      </c>
      <c r="N9" s="21">
        <f t="shared" si="5"/>
        <v>72.68128161888701</v>
      </c>
      <c r="O9" s="23">
        <v>1780</v>
      </c>
      <c r="P9" s="20">
        <f t="shared" si="6"/>
        <v>60.03372681281619</v>
      </c>
      <c r="Q9" s="23">
        <v>347</v>
      </c>
      <c r="R9" s="20">
        <f>Q9/H9*100</f>
        <v>11.703204047217538</v>
      </c>
      <c r="S9" s="20">
        <v>347</v>
      </c>
      <c r="T9" s="20"/>
      <c r="U9" s="20"/>
      <c r="V9" s="20">
        <f>U9/H9*100</f>
        <v>0</v>
      </c>
      <c r="W9" s="20">
        <v>28</v>
      </c>
    </row>
    <row r="10" spans="1:23" s="2" customFormat="1" ht="16.5" customHeight="1">
      <c r="A10" s="46" t="s">
        <v>5</v>
      </c>
      <c r="B10" s="1">
        <v>9340</v>
      </c>
      <c r="C10" s="1">
        <v>2456</v>
      </c>
      <c r="D10" s="1">
        <v>2556</v>
      </c>
      <c r="E10" s="18">
        <f t="shared" si="0"/>
        <v>104.07166123778502</v>
      </c>
      <c r="F10" s="19">
        <v>2556</v>
      </c>
      <c r="G10" s="20">
        <f t="shared" si="1"/>
        <v>104.07166123778502</v>
      </c>
      <c r="H10" s="19">
        <v>2556</v>
      </c>
      <c r="I10" s="20">
        <f t="shared" si="2"/>
        <v>100</v>
      </c>
      <c r="J10" s="20">
        <v>2490</v>
      </c>
      <c r="K10" s="23">
        <v>995</v>
      </c>
      <c r="L10" s="21">
        <f t="shared" si="3"/>
        <v>38.92801251956182</v>
      </c>
      <c r="M10" s="19">
        <f t="shared" si="4"/>
        <v>1561</v>
      </c>
      <c r="N10" s="21">
        <f t="shared" si="5"/>
        <v>61.07198748043818</v>
      </c>
      <c r="O10" s="23">
        <v>1561</v>
      </c>
      <c r="P10" s="20">
        <f t="shared" si="6"/>
        <v>61.07198748043818</v>
      </c>
      <c r="Q10" s="23">
        <v>530</v>
      </c>
      <c r="R10" s="20">
        <v>0</v>
      </c>
      <c r="S10" s="20">
        <v>530</v>
      </c>
      <c r="T10" s="20"/>
      <c r="U10" s="20"/>
      <c r="V10" s="20">
        <f>U10/H10*100</f>
        <v>0</v>
      </c>
      <c r="W10" s="20"/>
    </row>
    <row r="11" spans="1:23" s="2" customFormat="1" ht="16.5" customHeight="1">
      <c r="A11" s="46" t="s">
        <v>6</v>
      </c>
      <c r="B11" s="1">
        <v>5260</v>
      </c>
      <c r="C11" s="1">
        <v>1430</v>
      </c>
      <c r="D11" s="1">
        <v>1594</v>
      </c>
      <c r="E11" s="18">
        <f t="shared" si="0"/>
        <v>111.46853146853147</v>
      </c>
      <c r="F11" s="1">
        <v>1594</v>
      </c>
      <c r="G11" s="20">
        <f t="shared" si="1"/>
        <v>111.46853146853147</v>
      </c>
      <c r="H11" s="1">
        <v>1594</v>
      </c>
      <c r="I11" s="20">
        <f t="shared" si="2"/>
        <v>100</v>
      </c>
      <c r="J11" s="20">
        <v>1286</v>
      </c>
      <c r="K11" s="23">
        <v>422</v>
      </c>
      <c r="L11" s="21">
        <f t="shared" si="3"/>
        <v>26.474278544542035</v>
      </c>
      <c r="M11" s="19">
        <f t="shared" si="4"/>
        <v>1172</v>
      </c>
      <c r="N11" s="21">
        <f t="shared" si="5"/>
        <v>73.52572145545797</v>
      </c>
      <c r="O11" s="23">
        <v>1172</v>
      </c>
      <c r="P11" s="20">
        <f t="shared" si="6"/>
        <v>73.52572145545797</v>
      </c>
      <c r="Q11" s="23">
        <v>85</v>
      </c>
      <c r="R11" s="20">
        <f aca="true" t="shared" si="7" ref="R11:R29">Q11/H11*100</f>
        <v>5.3324968632371395</v>
      </c>
      <c r="S11" s="20">
        <v>85</v>
      </c>
      <c r="T11" s="20"/>
      <c r="U11" s="20">
        <v>61</v>
      </c>
      <c r="V11" s="20">
        <f>U11/H11*100</f>
        <v>3.82685069008783</v>
      </c>
      <c r="W11" s="20">
        <v>225</v>
      </c>
    </row>
    <row r="12" spans="1:23" s="2" customFormat="1" ht="16.5" customHeight="1">
      <c r="A12" s="46" t="s">
        <v>7</v>
      </c>
      <c r="B12" s="1">
        <v>7011</v>
      </c>
      <c r="C12" s="1">
        <v>2463</v>
      </c>
      <c r="D12" s="1">
        <v>2422</v>
      </c>
      <c r="E12" s="18">
        <f t="shared" si="0"/>
        <v>98.33536337799431</v>
      </c>
      <c r="F12" s="19">
        <v>2159</v>
      </c>
      <c r="G12" s="20">
        <f t="shared" si="1"/>
        <v>87.65732846122614</v>
      </c>
      <c r="H12" s="19">
        <v>2159</v>
      </c>
      <c r="I12" s="20">
        <f t="shared" si="2"/>
        <v>100</v>
      </c>
      <c r="J12" s="20">
        <v>1423</v>
      </c>
      <c r="K12" s="23">
        <v>530</v>
      </c>
      <c r="L12" s="21">
        <f t="shared" si="3"/>
        <v>24.548402037980548</v>
      </c>
      <c r="M12" s="19">
        <f t="shared" si="4"/>
        <v>1629</v>
      </c>
      <c r="N12" s="21">
        <f t="shared" si="5"/>
        <v>75.45159796201946</v>
      </c>
      <c r="O12" s="23">
        <v>934</v>
      </c>
      <c r="P12" s="20">
        <f t="shared" si="6"/>
        <v>43.26076887447893</v>
      </c>
      <c r="Q12" s="23">
        <v>113</v>
      </c>
      <c r="R12" s="20">
        <f t="shared" si="7"/>
        <v>5.23390458545623</v>
      </c>
      <c r="S12" s="20">
        <v>113</v>
      </c>
      <c r="T12" s="20"/>
      <c r="U12" s="20">
        <v>374</v>
      </c>
      <c r="V12" s="20">
        <f>U12/H12*100</f>
        <v>17.322834645669293</v>
      </c>
      <c r="W12" s="20">
        <v>589</v>
      </c>
    </row>
    <row r="13" spans="1:23" s="2" customFormat="1" ht="16.5" customHeight="1">
      <c r="A13" s="46" t="s">
        <v>8</v>
      </c>
      <c r="B13" s="1">
        <v>7300</v>
      </c>
      <c r="C13" s="1">
        <v>1777</v>
      </c>
      <c r="D13" s="1">
        <v>1777</v>
      </c>
      <c r="E13" s="18">
        <f t="shared" si="0"/>
        <v>100</v>
      </c>
      <c r="F13" s="19">
        <v>1685</v>
      </c>
      <c r="G13" s="20">
        <f t="shared" si="1"/>
        <v>94.82273494653911</v>
      </c>
      <c r="H13" s="19">
        <v>1685</v>
      </c>
      <c r="I13" s="20">
        <f t="shared" si="2"/>
        <v>100</v>
      </c>
      <c r="J13" s="20">
        <v>883</v>
      </c>
      <c r="K13" s="23">
        <v>885</v>
      </c>
      <c r="L13" s="21">
        <f t="shared" si="3"/>
        <v>52.52225519287834</v>
      </c>
      <c r="M13" s="19">
        <f t="shared" si="4"/>
        <v>800</v>
      </c>
      <c r="N13" s="21">
        <f t="shared" si="5"/>
        <v>47.47774480712167</v>
      </c>
      <c r="O13" s="23">
        <v>800</v>
      </c>
      <c r="P13" s="20">
        <f t="shared" si="6"/>
        <v>47.47774480712167</v>
      </c>
      <c r="Q13" s="23"/>
      <c r="R13" s="20">
        <f t="shared" si="7"/>
        <v>0</v>
      </c>
      <c r="S13" s="20"/>
      <c r="T13" s="20"/>
      <c r="U13" s="20">
        <v>35</v>
      </c>
      <c r="V13" s="20">
        <v>0</v>
      </c>
      <c r="W13" s="20"/>
    </row>
    <row r="14" spans="1:23" s="2" customFormat="1" ht="16.5" customHeight="1">
      <c r="A14" s="46" t="s">
        <v>9</v>
      </c>
      <c r="B14" s="1">
        <v>10250</v>
      </c>
      <c r="C14" s="1">
        <v>2270</v>
      </c>
      <c r="D14" s="1">
        <v>2270</v>
      </c>
      <c r="E14" s="18">
        <f t="shared" si="0"/>
        <v>100</v>
      </c>
      <c r="F14" s="1">
        <v>2270</v>
      </c>
      <c r="G14" s="20">
        <f t="shared" si="1"/>
        <v>100</v>
      </c>
      <c r="H14" s="1">
        <v>2270</v>
      </c>
      <c r="I14" s="20">
        <f t="shared" si="2"/>
        <v>100</v>
      </c>
      <c r="J14" s="20">
        <v>1726</v>
      </c>
      <c r="K14" s="23">
        <v>595</v>
      </c>
      <c r="L14" s="21">
        <f t="shared" si="3"/>
        <v>26.21145374449339</v>
      </c>
      <c r="M14" s="19">
        <f t="shared" si="4"/>
        <v>1675</v>
      </c>
      <c r="N14" s="21">
        <f t="shared" si="5"/>
        <v>73.7885462555066</v>
      </c>
      <c r="O14" s="23">
        <v>1455</v>
      </c>
      <c r="P14" s="20">
        <f t="shared" si="6"/>
        <v>64.09691629955947</v>
      </c>
      <c r="Q14" s="23">
        <v>348</v>
      </c>
      <c r="R14" s="20">
        <f t="shared" si="7"/>
        <v>15.330396475770925</v>
      </c>
      <c r="S14" s="20">
        <v>152</v>
      </c>
      <c r="T14" s="20">
        <v>113</v>
      </c>
      <c r="U14" s="20">
        <v>32</v>
      </c>
      <c r="V14" s="20">
        <f>U14/H14*100</f>
        <v>1.4096916299559472</v>
      </c>
      <c r="W14" s="20">
        <v>845</v>
      </c>
    </row>
    <row r="15" spans="1:23" s="2" customFormat="1" ht="16.5" customHeight="1">
      <c r="A15" s="46" t="s">
        <v>10</v>
      </c>
      <c r="B15" s="1">
        <v>8097</v>
      </c>
      <c r="C15" s="1">
        <v>2221</v>
      </c>
      <c r="D15" s="1">
        <v>2221</v>
      </c>
      <c r="E15" s="18">
        <f t="shared" si="0"/>
        <v>100</v>
      </c>
      <c r="F15" s="19">
        <v>2221</v>
      </c>
      <c r="G15" s="20">
        <f t="shared" si="1"/>
        <v>100</v>
      </c>
      <c r="H15" s="19">
        <v>2221</v>
      </c>
      <c r="I15" s="20">
        <f t="shared" si="2"/>
        <v>100</v>
      </c>
      <c r="J15" s="20">
        <v>1918</v>
      </c>
      <c r="K15" s="23">
        <v>718</v>
      </c>
      <c r="L15" s="21">
        <f t="shared" si="3"/>
        <v>32.32778027915354</v>
      </c>
      <c r="M15" s="19">
        <f t="shared" si="4"/>
        <v>1503</v>
      </c>
      <c r="N15" s="21">
        <f t="shared" si="5"/>
        <v>67.67221972084646</v>
      </c>
      <c r="O15" s="23">
        <v>1088</v>
      </c>
      <c r="P15" s="20">
        <f t="shared" si="6"/>
        <v>48.986942818550204</v>
      </c>
      <c r="Q15" s="23">
        <v>352</v>
      </c>
      <c r="R15" s="20">
        <f t="shared" si="7"/>
        <v>15.84871679423683</v>
      </c>
      <c r="S15" s="20">
        <v>152</v>
      </c>
      <c r="T15" s="20"/>
      <c r="U15" s="20">
        <v>301</v>
      </c>
      <c r="V15" s="20">
        <v>0</v>
      </c>
      <c r="W15" s="20">
        <v>397</v>
      </c>
    </row>
    <row r="16" spans="1:23" s="2" customFormat="1" ht="16.5" customHeight="1">
      <c r="A16" s="46" t="s">
        <v>11</v>
      </c>
      <c r="B16" s="1">
        <v>2838</v>
      </c>
      <c r="C16" s="1">
        <v>736</v>
      </c>
      <c r="D16" s="1">
        <v>705</v>
      </c>
      <c r="E16" s="18">
        <f t="shared" si="0"/>
        <v>95.78804347826086</v>
      </c>
      <c r="F16" s="19">
        <v>705</v>
      </c>
      <c r="G16" s="20">
        <f t="shared" si="1"/>
        <v>95.78804347826086</v>
      </c>
      <c r="H16" s="19">
        <v>705</v>
      </c>
      <c r="I16" s="20">
        <f t="shared" si="2"/>
        <v>100</v>
      </c>
      <c r="J16" s="20">
        <v>337</v>
      </c>
      <c r="K16" s="23">
        <v>480</v>
      </c>
      <c r="L16" s="21">
        <f t="shared" si="3"/>
        <v>68.08510638297872</v>
      </c>
      <c r="M16" s="19">
        <f t="shared" si="4"/>
        <v>225</v>
      </c>
      <c r="N16" s="21">
        <f t="shared" si="5"/>
        <v>31.914893617021278</v>
      </c>
      <c r="O16" s="23">
        <v>225</v>
      </c>
      <c r="P16" s="20">
        <f t="shared" si="6"/>
        <v>31.914893617021278</v>
      </c>
      <c r="Q16" s="23"/>
      <c r="R16" s="20">
        <f t="shared" si="7"/>
        <v>0</v>
      </c>
      <c r="S16" s="20"/>
      <c r="T16" s="20"/>
      <c r="U16" s="20"/>
      <c r="V16" s="20">
        <f aca="true" t="shared" si="8" ref="V16:V29">U16/H16*100</f>
        <v>0</v>
      </c>
      <c r="W16" s="20"/>
    </row>
    <row r="17" spans="1:23" s="2" customFormat="1" ht="16.5" customHeight="1">
      <c r="A17" s="46" t="s">
        <v>43</v>
      </c>
      <c r="B17" s="1">
        <v>4000</v>
      </c>
      <c r="C17" s="1">
        <v>1163</v>
      </c>
      <c r="D17" s="1">
        <v>1163</v>
      </c>
      <c r="E17" s="18">
        <f t="shared" si="0"/>
        <v>100</v>
      </c>
      <c r="F17" s="19">
        <v>1163</v>
      </c>
      <c r="G17" s="20">
        <f t="shared" si="1"/>
        <v>100</v>
      </c>
      <c r="H17" s="19">
        <v>962</v>
      </c>
      <c r="I17" s="20">
        <f t="shared" si="2"/>
        <v>82.7171109200344</v>
      </c>
      <c r="J17" s="20">
        <v>889</v>
      </c>
      <c r="K17" s="23">
        <v>395</v>
      </c>
      <c r="L17" s="21">
        <f t="shared" si="3"/>
        <v>41.06029106029106</v>
      </c>
      <c r="M17" s="19">
        <f t="shared" si="4"/>
        <v>567</v>
      </c>
      <c r="N17" s="21">
        <f t="shared" si="5"/>
        <v>58.939708939708936</v>
      </c>
      <c r="O17" s="23">
        <v>346</v>
      </c>
      <c r="P17" s="20">
        <f t="shared" si="6"/>
        <v>35.96673596673597</v>
      </c>
      <c r="Q17" s="23">
        <v>166</v>
      </c>
      <c r="R17" s="20">
        <f t="shared" si="7"/>
        <v>17.255717255717258</v>
      </c>
      <c r="S17" s="20"/>
      <c r="T17" s="20">
        <v>39</v>
      </c>
      <c r="U17" s="20">
        <v>93</v>
      </c>
      <c r="V17" s="20">
        <f t="shared" si="8"/>
        <v>9.667359667359667</v>
      </c>
      <c r="W17" s="20"/>
    </row>
    <row r="18" spans="1:23" s="2" customFormat="1" ht="16.5" customHeight="1">
      <c r="A18" s="46" t="s">
        <v>12</v>
      </c>
      <c r="B18" s="1">
        <v>8886</v>
      </c>
      <c r="C18" s="1">
        <v>2438</v>
      </c>
      <c r="D18" s="1">
        <v>2438</v>
      </c>
      <c r="E18" s="18">
        <f t="shared" si="0"/>
        <v>100</v>
      </c>
      <c r="F18" s="19">
        <v>2438</v>
      </c>
      <c r="G18" s="20">
        <f t="shared" si="1"/>
        <v>100</v>
      </c>
      <c r="H18" s="19">
        <v>2438</v>
      </c>
      <c r="I18" s="20">
        <f t="shared" si="2"/>
        <v>100</v>
      </c>
      <c r="J18" s="20">
        <v>2190</v>
      </c>
      <c r="K18" s="23">
        <v>713</v>
      </c>
      <c r="L18" s="21">
        <f t="shared" si="3"/>
        <v>29.245283018867923</v>
      </c>
      <c r="M18" s="19">
        <f t="shared" si="4"/>
        <v>1725</v>
      </c>
      <c r="N18" s="21">
        <f t="shared" si="5"/>
        <v>70.75471698113208</v>
      </c>
      <c r="O18" s="23">
        <v>1372</v>
      </c>
      <c r="P18" s="20">
        <f t="shared" si="6"/>
        <v>56.275635767022145</v>
      </c>
      <c r="Q18" s="23">
        <v>614</v>
      </c>
      <c r="R18" s="20">
        <f t="shared" si="7"/>
        <v>25.184577522559476</v>
      </c>
      <c r="S18" s="20">
        <v>330</v>
      </c>
      <c r="T18" s="20">
        <v>110</v>
      </c>
      <c r="U18" s="20">
        <v>523</v>
      </c>
      <c r="V18" s="20">
        <f t="shared" si="8"/>
        <v>21.452009844134537</v>
      </c>
      <c r="W18" s="20"/>
    </row>
    <row r="19" spans="1:23" s="2" customFormat="1" ht="16.5" customHeight="1">
      <c r="A19" s="46" t="s">
        <v>13</v>
      </c>
      <c r="B19" s="1">
        <v>8200</v>
      </c>
      <c r="C19" s="1">
        <v>2383</v>
      </c>
      <c r="D19" s="1">
        <v>2180</v>
      </c>
      <c r="E19" s="18">
        <f t="shared" si="0"/>
        <v>91.48132605958875</v>
      </c>
      <c r="F19" s="1">
        <v>2180</v>
      </c>
      <c r="G19" s="20">
        <f t="shared" si="1"/>
        <v>91.48132605958875</v>
      </c>
      <c r="H19" s="1">
        <v>2180</v>
      </c>
      <c r="I19" s="20">
        <f t="shared" si="2"/>
        <v>100</v>
      </c>
      <c r="J19" s="20">
        <v>1876</v>
      </c>
      <c r="K19" s="23">
        <v>560</v>
      </c>
      <c r="L19" s="21">
        <f t="shared" si="3"/>
        <v>25.688073394495415</v>
      </c>
      <c r="M19" s="19">
        <f t="shared" si="4"/>
        <v>1620</v>
      </c>
      <c r="N19" s="21">
        <f t="shared" si="5"/>
        <v>74.31192660550458</v>
      </c>
      <c r="O19" s="23">
        <v>1620</v>
      </c>
      <c r="P19" s="20">
        <f t="shared" si="6"/>
        <v>74.31192660550458</v>
      </c>
      <c r="Q19" s="23">
        <v>250</v>
      </c>
      <c r="R19" s="20">
        <f t="shared" si="7"/>
        <v>11.46788990825688</v>
      </c>
      <c r="S19" s="20">
        <v>207</v>
      </c>
      <c r="T19" s="20">
        <v>43</v>
      </c>
      <c r="U19" s="20">
        <v>150</v>
      </c>
      <c r="V19" s="20">
        <f t="shared" si="8"/>
        <v>6.8807339449541285</v>
      </c>
      <c r="W19" s="20"/>
    </row>
    <row r="20" spans="1:23" s="2" customFormat="1" ht="16.5" customHeight="1">
      <c r="A20" s="46" t="s">
        <v>14</v>
      </c>
      <c r="B20" s="1">
        <v>11078</v>
      </c>
      <c r="C20" s="1">
        <v>2536</v>
      </c>
      <c r="D20" s="1">
        <v>2688</v>
      </c>
      <c r="E20" s="18">
        <f t="shared" si="0"/>
        <v>105.99369085173502</v>
      </c>
      <c r="F20" s="19">
        <v>2688</v>
      </c>
      <c r="G20" s="20">
        <f t="shared" si="1"/>
        <v>105.99369085173502</v>
      </c>
      <c r="H20" s="19">
        <v>2688</v>
      </c>
      <c r="I20" s="20">
        <f t="shared" si="2"/>
        <v>100</v>
      </c>
      <c r="J20" s="20">
        <v>1678</v>
      </c>
      <c r="K20" s="23">
        <v>990</v>
      </c>
      <c r="L20" s="21">
        <f t="shared" si="3"/>
        <v>36.830357142857146</v>
      </c>
      <c r="M20" s="19">
        <f t="shared" si="4"/>
        <v>1698</v>
      </c>
      <c r="N20" s="21">
        <f t="shared" si="5"/>
        <v>63.16964285714286</v>
      </c>
      <c r="O20" s="19">
        <v>1698</v>
      </c>
      <c r="P20" s="20">
        <f t="shared" si="6"/>
        <v>63.16964285714286</v>
      </c>
      <c r="Q20" s="23">
        <v>118</v>
      </c>
      <c r="R20" s="20">
        <f t="shared" si="7"/>
        <v>4.389880952380952</v>
      </c>
      <c r="S20" s="20">
        <v>118</v>
      </c>
      <c r="T20" s="20"/>
      <c r="U20" s="20">
        <v>118</v>
      </c>
      <c r="V20" s="20">
        <f t="shared" si="8"/>
        <v>4.389880952380952</v>
      </c>
      <c r="W20" s="20"/>
    </row>
    <row r="21" spans="1:23" s="2" customFormat="1" ht="16.5" customHeight="1">
      <c r="A21" s="46" t="s">
        <v>15</v>
      </c>
      <c r="B21" s="1">
        <v>10000</v>
      </c>
      <c r="C21" s="1">
        <v>2646</v>
      </c>
      <c r="D21" s="1">
        <v>2686</v>
      </c>
      <c r="E21" s="18">
        <f t="shared" si="0"/>
        <v>101.51171579743009</v>
      </c>
      <c r="F21" s="1">
        <v>2660</v>
      </c>
      <c r="G21" s="20">
        <f t="shared" si="1"/>
        <v>100.52910052910053</v>
      </c>
      <c r="H21" s="1">
        <v>2660</v>
      </c>
      <c r="I21" s="20">
        <f t="shared" si="2"/>
        <v>100</v>
      </c>
      <c r="J21" s="20">
        <v>1991</v>
      </c>
      <c r="K21" s="23">
        <v>756</v>
      </c>
      <c r="L21" s="21">
        <f t="shared" si="3"/>
        <v>28.421052631578945</v>
      </c>
      <c r="M21" s="19">
        <f t="shared" si="4"/>
        <v>1904</v>
      </c>
      <c r="N21" s="21">
        <f t="shared" si="5"/>
        <v>71.57894736842105</v>
      </c>
      <c r="O21" s="23">
        <v>1904</v>
      </c>
      <c r="P21" s="20">
        <f t="shared" si="6"/>
        <v>71.57894736842105</v>
      </c>
      <c r="Q21" s="23">
        <v>200</v>
      </c>
      <c r="R21" s="20">
        <f t="shared" si="7"/>
        <v>7.518796992481203</v>
      </c>
      <c r="S21" s="20">
        <v>200</v>
      </c>
      <c r="T21" s="20"/>
      <c r="U21" s="20"/>
      <c r="V21" s="20">
        <f t="shared" si="8"/>
        <v>0</v>
      </c>
      <c r="W21" s="20"/>
    </row>
    <row r="22" spans="1:23" s="2" customFormat="1" ht="16.5" customHeight="1">
      <c r="A22" s="46" t="s">
        <v>16</v>
      </c>
      <c r="B22" s="1">
        <v>9000</v>
      </c>
      <c r="C22" s="1">
        <v>2124</v>
      </c>
      <c r="D22" s="1">
        <v>2142</v>
      </c>
      <c r="E22" s="18">
        <f t="shared" si="0"/>
        <v>100.84745762711864</v>
      </c>
      <c r="F22" s="24">
        <v>2142</v>
      </c>
      <c r="G22" s="20">
        <f t="shared" si="1"/>
        <v>100.84745762711864</v>
      </c>
      <c r="H22" s="19">
        <v>2142</v>
      </c>
      <c r="I22" s="20">
        <f t="shared" si="2"/>
        <v>100</v>
      </c>
      <c r="J22" s="20">
        <v>1839</v>
      </c>
      <c r="K22" s="23">
        <v>1073</v>
      </c>
      <c r="L22" s="21">
        <f t="shared" si="3"/>
        <v>50.093370681605975</v>
      </c>
      <c r="M22" s="19">
        <f t="shared" si="4"/>
        <v>1069</v>
      </c>
      <c r="N22" s="21">
        <f t="shared" si="5"/>
        <v>49.906629318394025</v>
      </c>
      <c r="O22" s="23">
        <v>1063</v>
      </c>
      <c r="P22" s="20">
        <f t="shared" si="6"/>
        <v>49.6265172735761</v>
      </c>
      <c r="Q22" s="23"/>
      <c r="R22" s="20">
        <f t="shared" si="7"/>
        <v>0</v>
      </c>
      <c r="S22" s="20"/>
      <c r="T22" s="20"/>
      <c r="U22" s="20">
        <v>613</v>
      </c>
      <c r="V22" s="20">
        <f t="shared" si="8"/>
        <v>28.618113912231557</v>
      </c>
      <c r="W22" s="20"/>
    </row>
    <row r="23" spans="1:23" s="2" customFormat="1" ht="16.5" customHeight="1">
      <c r="A23" s="46" t="s">
        <v>17</v>
      </c>
      <c r="B23" s="1">
        <v>7860</v>
      </c>
      <c r="C23" s="1">
        <v>1989</v>
      </c>
      <c r="D23" s="1">
        <v>2073</v>
      </c>
      <c r="E23" s="18">
        <f t="shared" si="0"/>
        <v>104.22322775263953</v>
      </c>
      <c r="F23" s="1">
        <v>2021</v>
      </c>
      <c r="G23" s="20">
        <f t="shared" si="1"/>
        <v>101.60884866767219</v>
      </c>
      <c r="H23" s="1">
        <v>2021</v>
      </c>
      <c r="I23" s="20">
        <f t="shared" si="2"/>
        <v>100</v>
      </c>
      <c r="J23" s="20">
        <v>835</v>
      </c>
      <c r="K23" s="23">
        <v>1134</v>
      </c>
      <c r="L23" s="21">
        <f t="shared" si="3"/>
        <v>56.11083621969322</v>
      </c>
      <c r="M23" s="19">
        <f t="shared" si="4"/>
        <v>887</v>
      </c>
      <c r="N23" s="21">
        <f t="shared" si="5"/>
        <v>43.88916378030678</v>
      </c>
      <c r="O23" s="23">
        <v>887</v>
      </c>
      <c r="P23" s="20">
        <f t="shared" si="6"/>
        <v>43.88916378030678</v>
      </c>
      <c r="Q23" s="23"/>
      <c r="R23" s="20">
        <f t="shared" si="7"/>
        <v>0</v>
      </c>
      <c r="S23" s="20"/>
      <c r="T23" s="20"/>
      <c r="U23" s="20"/>
      <c r="V23" s="20">
        <f t="shared" si="8"/>
        <v>0</v>
      </c>
      <c r="W23" s="20"/>
    </row>
    <row r="24" spans="1:23" s="2" customFormat="1" ht="16.5" customHeight="1">
      <c r="A24" s="46" t="s">
        <v>18</v>
      </c>
      <c r="B24" s="1">
        <v>2500</v>
      </c>
      <c r="C24" s="1">
        <v>507</v>
      </c>
      <c r="D24" s="1">
        <v>165</v>
      </c>
      <c r="E24" s="18">
        <f t="shared" si="0"/>
        <v>32.544378698224854</v>
      </c>
      <c r="F24" s="19">
        <v>165</v>
      </c>
      <c r="G24" s="20">
        <f t="shared" si="1"/>
        <v>32.544378698224854</v>
      </c>
      <c r="H24" s="19">
        <v>165</v>
      </c>
      <c r="I24" s="20">
        <f t="shared" si="2"/>
        <v>100</v>
      </c>
      <c r="J24" s="20">
        <v>385</v>
      </c>
      <c r="K24" s="23">
        <v>165</v>
      </c>
      <c r="L24" s="21">
        <f t="shared" si="3"/>
        <v>100</v>
      </c>
      <c r="M24" s="19">
        <f t="shared" si="4"/>
        <v>0</v>
      </c>
      <c r="N24" s="21">
        <f t="shared" si="5"/>
        <v>0</v>
      </c>
      <c r="O24" s="23"/>
      <c r="P24" s="20">
        <f t="shared" si="6"/>
        <v>0</v>
      </c>
      <c r="Q24" s="23"/>
      <c r="R24" s="20">
        <f t="shared" si="7"/>
        <v>0</v>
      </c>
      <c r="S24" s="20"/>
      <c r="T24" s="20"/>
      <c r="U24" s="20"/>
      <c r="V24" s="20">
        <f t="shared" si="8"/>
        <v>0</v>
      </c>
      <c r="W24" s="20"/>
    </row>
    <row r="25" spans="1:23" s="2" customFormat="1" ht="16.5" customHeight="1">
      <c r="A25" s="46" t="s">
        <v>19</v>
      </c>
      <c r="B25" s="1">
        <v>7169</v>
      </c>
      <c r="C25" s="1">
        <v>2054</v>
      </c>
      <c r="D25" s="1">
        <v>2069</v>
      </c>
      <c r="E25" s="18">
        <f t="shared" si="0"/>
        <v>100.730282375852</v>
      </c>
      <c r="F25" s="19">
        <v>2069</v>
      </c>
      <c r="G25" s="20">
        <f t="shared" si="1"/>
        <v>100.730282375852</v>
      </c>
      <c r="H25" s="19">
        <v>2069</v>
      </c>
      <c r="I25" s="20">
        <f t="shared" si="2"/>
        <v>100</v>
      </c>
      <c r="J25" s="20">
        <v>2028</v>
      </c>
      <c r="K25" s="23">
        <v>1106</v>
      </c>
      <c r="L25" s="21">
        <f t="shared" si="3"/>
        <v>53.45577573707105</v>
      </c>
      <c r="M25" s="19">
        <f t="shared" si="4"/>
        <v>963</v>
      </c>
      <c r="N25" s="21">
        <f t="shared" si="5"/>
        <v>46.54422426292895</v>
      </c>
      <c r="O25" s="25">
        <v>963</v>
      </c>
      <c r="P25" s="20">
        <f t="shared" si="6"/>
        <v>46.54422426292895</v>
      </c>
      <c r="Q25" s="23">
        <v>2</v>
      </c>
      <c r="R25" s="20">
        <f t="shared" si="7"/>
        <v>0.09666505558240696</v>
      </c>
      <c r="S25" s="20"/>
      <c r="T25" s="20">
        <v>2</v>
      </c>
      <c r="U25" s="20"/>
      <c r="V25" s="20">
        <f t="shared" si="8"/>
        <v>0</v>
      </c>
      <c r="W25" s="20"/>
    </row>
    <row r="26" spans="1:23" s="2" customFormat="1" ht="16.5" customHeight="1">
      <c r="A26" s="46" t="s">
        <v>20</v>
      </c>
      <c r="B26" s="1">
        <v>15664</v>
      </c>
      <c r="C26" s="1">
        <v>2508</v>
      </c>
      <c r="D26" s="1">
        <v>3216</v>
      </c>
      <c r="E26" s="18">
        <f t="shared" si="0"/>
        <v>128.22966507177034</v>
      </c>
      <c r="F26" s="19">
        <v>3216</v>
      </c>
      <c r="G26" s="20">
        <f t="shared" si="1"/>
        <v>128.22966507177034</v>
      </c>
      <c r="H26" s="19">
        <v>3216</v>
      </c>
      <c r="I26" s="20">
        <f t="shared" si="2"/>
        <v>100</v>
      </c>
      <c r="J26" s="20">
        <v>2935</v>
      </c>
      <c r="K26" s="23">
        <v>1448</v>
      </c>
      <c r="L26" s="21">
        <f t="shared" si="3"/>
        <v>45.024875621890544</v>
      </c>
      <c r="M26" s="19">
        <f t="shared" si="4"/>
        <v>1768</v>
      </c>
      <c r="N26" s="21">
        <f t="shared" si="5"/>
        <v>54.975124378109456</v>
      </c>
      <c r="O26" s="23">
        <v>1768</v>
      </c>
      <c r="P26" s="20">
        <f t="shared" si="6"/>
        <v>54.975124378109456</v>
      </c>
      <c r="Q26" s="23">
        <v>60</v>
      </c>
      <c r="R26" s="20">
        <f t="shared" si="7"/>
        <v>1.8656716417910446</v>
      </c>
      <c r="S26" s="20">
        <v>60</v>
      </c>
      <c r="T26" s="20"/>
      <c r="U26" s="20"/>
      <c r="V26" s="20">
        <f t="shared" si="8"/>
        <v>0</v>
      </c>
      <c r="W26" s="20">
        <v>611</v>
      </c>
    </row>
    <row r="27" spans="1:23" s="2" customFormat="1" ht="16.5" customHeight="1">
      <c r="A27" s="46" t="s">
        <v>21</v>
      </c>
      <c r="B27" s="1">
        <v>8500</v>
      </c>
      <c r="C27" s="1">
        <v>2384</v>
      </c>
      <c r="D27" s="1">
        <v>2457</v>
      </c>
      <c r="E27" s="18">
        <f t="shared" si="0"/>
        <v>103.06208053691275</v>
      </c>
      <c r="F27" s="19">
        <v>2137</v>
      </c>
      <c r="G27" s="20">
        <f t="shared" si="1"/>
        <v>89.63926174496645</v>
      </c>
      <c r="H27" s="19">
        <v>2137</v>
      </c>
      <c r="I27" s="20">
        <f t="shared" si="2"/>
        <v>100</v>
      </c>
      <c r="J27" s="20">
        <v>1774</v>
      </c>
      <c r="K27" s="23">
        <v>937</v>
      </c>
      <c r="L27" s="21">
        <f t="shared" si="3"/>
        <v>43.84651380439869</v>
      </c>
      <c r="M27" s="19">
        <f t="shared" si="4"/>
        <v>1200</v>
      </c>
      <c r="N27" s="21">
        <f t="shared" si="5"/>
        <v>56.15348619560131</v>
      </c>
      <c r="O27" s="23">
        <v>1200</v>
      </c>
      <c r="P27" s="20">
        <f t="shared" si="6"/>
        <v>56.15348619560131</v>
      </c>
      <c r="Q27" s="23"/>
      <c r="R27" s="20">
        <f t="shared" si="7"/>
        <v>0</v>
      </c>
      <c r="S27" s="26"/>
      <c r="T27" s="26"/>
      <c r="U27" s="26">
        <v>133</v>
      </c>
      <c r="V27" s="20">
        <f t="shared" si="8"/>
        <v>6.223678053345812</v>
      </c>
      <c r="W27" s="20"/>
    </row>
    <row r="28" spans="1:23" s="2" customFormat="1" ht="16.5" customHeight="1">
      <c r="A28" s="47" t="s">
        <v>22</v>
      </c>
      <c r="B28" s="27">
        <f>SUM(B7:B27)</f>
        <v>173746</v>
      </c>
      <c r="C28" s="27">
        <f>SUM(C7:C27)</f>
        <v>43439</v>
      </c>
      <c r="D28" s="27">
        <f>SUM(D7:D27)</f>
        <v>43466</v>
      </c>
      <c r="E28" s="44">
        <f t="shared" si="0"/>
        <v>100.06215612698266</v>
      </c>
      <c r="F28" s="28">
        <f>SUM(F7:F27)</f>
        <v>42713</v>
      </c>
      <c r="G28" s="29">
        <f t="shared" si="1"/>
        <v>98.32869080779945</v>
      </c>
      <c r="H28" s="28">
        <f>SUM(H7:H27)</f>
        <v>42512</v>
      </c>
      <c r="I28" s="29">
        <f>H28/F28*100</f>
        <v>99.52941727342963</v>
      </c>
      <c r="J28" s="30">
        <f>SUM(J7:J27)</f>
        <v>34584</v>
      </c>
      <c r="K28" s="28">
        <f>SUM(K7:K27)</f>
        <v>15522</v>
      </c>
      <c r="L28" s="31">
        <f t="shared" si="3"/>
        <v>36.51204365826119</v>
      </c>
      <c r="M28" s="32">
        <f t="shared" si="4"/>
        <v>26990</v>
      </c>
      <c r="N28" s="33">
        <f t="shared" si="5"/>
        <v>63.48795634173881</v>
      </c>
      <c r="O28" s="28">
        <f>SUM(O7:O27)</f>
        <v>24705</v>
      </c>
      <c r="P28" s="34">
        <f t="shared" si="6"/>
        <v>58.11300338727888</v>
      </c>
      <c r="Q28" s="28">
        <f>SUM(Q7:Q27)</f>
        <v>3305</v>
      </c>
      <c r="R28" s="34">
        <f t="shared" si="7"/>
        <v>7.774275498682724</v>
      </c>
      <c r="S28" s="35">
        <f>SUM(S7:S27)</f>
        <v>2354</v>
      </c>
      <c r="T28" s="35">
        <f>SUM(T7:T27)</f>
        <v>367</v>
      </c>
      <c r="U28" s="28">
        <f>SUM(U7:U27)</f>
        <v>2433</v>
      </c>
      <c r="V28" s="34">
        <f t="shared" si="8"/>
        <v>5.723089951072638</v>
      </c>
      <c r="W28" s="34">
        <f>SUM(W7:W27)</f>
        <v>2695</v>
      </c>
    </row>
    <row r="29" spans="1:23" s="2" customFormat="1" ht="21" customHeight="1" thickBot="1">
      <c r="A29" s="36" t="s">
        <v>44</v>
      </c>
      <c r="B29" s="37"/>
      <c r="C29" s="38">
        <v>44841</v>
      </c>
      <c r="D29" s="38">
        <v>46396</v>
      </c>
      <c r="E29" s="39">
        <f t="shared" si="0"/>
        <v>103.46780847884749</v>
      </c>
      <c r="F29" s="38">
        <v>46387</v>
      </c>
      <c r="G29" s="39">
        <f>F29/D29*100</f>
        <v>99.98060177601518</v>
      </c>
      <c r="H29" s="38">
        <v>46387</v>
      </c>
      <c r="I29" s="39">
        <f>H29/F29*100</f>
        <v>100</v>
      </c>
      <c r="J29" s="39"/>
      <c r="K29" s="38">
        <v>15181</v>
      </c>
      <c r="L29" s="40">
        <f>K29/H29*100</f>
        <v>32.72684157199215</v>
      </c>
      <c r="M29" s="38">
        <f t="shared" si="4"/>
        <v>31206</v>
      </c>
      <c r="N29" s="40">
        <f t="shared" si="5"/>
        <v>67.27315842800785</v>
      </c>
      <c r="O29" s="40">
        <v>30927</v>
      </c>
      <c r="P29" s="39">
        <f t="shared" si="6"/>
        <v>66.6716968116067</v>
      </c>
      <c r="Q29" s="38">
        <v>528</v>
      </c>
      <c r="R29" s="39">
        <f t="shared" si="7"/>
        <v>1.138249940716149</v>
      </c>
      <c r="S29" s="38">
        <v>458</v>
      </c>
      <c r="T29" s="38">
        <v>70</v>
      </c>
      <c r="U29" s="38">
        <v>368</v>
      </c>
      <c r="V29" s="39">
        <f t="shared" si="8"/>
        <v>0.7933257162567098</v>
      </c>
      <c r="W29" s="38">
        <v>427</v>
      </c>
    </row>
    <row r="30" spans="1:23" ht="12.75">
      <c r="A30" s="3"/>
      <c r="B30" s="3"/>
      <c r="U30" s="3"/>
      <c r="V30" s="3"/>
      <c r="W30" s="3"/>
    </row>
    <row r="31" spans="1:23" ht="12.75">
      <c r="A31" s="3"/>
      <c r="B31" s="3"/>
      <c r="U31" s="3"/>
      <c r="V31" s="3"/>
      <c r="W31" s="3"/>
    </row>
    <row r="32" spans="1:23" ht="12.75">
      <c r="A32" s="3"/>
      <c r="B32" s="3"/>
      <c r="U32" s="3"/>
      <c r="V32" s="3"/>
      <c r="W32" s="3"/>
    </row>
    <row r="33" spans="1:23" ht="18.75">
      <c r="A33" s="41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1"/>
      <c r="V33" s="41"/>
      <c r="W33" s="4"/>
    </row>
    <row r="34" spans="1:23" ht="12.75">
      <c r="A34" s="5"/>
      <c r="B34" s="5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5"/>
      <c r="V34" s="3"/>
      <c r="W34" s="3"/>
    </row>
    <row r="35" spans="1:23" ht="12.75">
      <c r="A35" s="3"/>
      <c r="B35" s="3"/>
      <c r="U35" s="3"/>
      <c r="V35" s="3"/>
      <c r="W35" s="3"/>
    </row>
    <row r="36" spans="1:23" ht="12.75">
      <c r="A36" s="3"/>
      <c r="B36" s="3"/>
      <c r="U36" s="3"/>
      <c r="V36" s="3"/>
      <c r="W36" s="3"/>
    </row>
    <row r="37" spans="1:23" ht="12.75">
      <c r="A37" s="3"/>
      <c r="B37" s="3"/>
      <c r="U37" s="3"/>
      <c r="V37" s="3"/>
      <c r="W37" s="3"/>
    </row>
  </sheetData>
  <sheetProtection selectLockedCells="1" selectUnlockedCells="1"/>
  <mergeCells count="24">
    <mergeCell ref="A2:V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S4:T4"/>
    <mergeCell ref="U4:V4"/>
    <mergeCell ref="W4:W6"/>
    <mergeCell ref="Q5:Q6"/>
    <mergeCell ref="S5:S6"/>
    <mergeCell ref="T5:T6"/>
    <mergeCell ref="U5:U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>agro28</cp:lastModifiedBy>
  <cp:lastPrinted>2012-11-23T12:22:00Z</cp:lastPrinted>
  <dcterms:created xsi:type="dcterms:W3CDTF">2012-10-15T10:51:12Z</dcterms:created>
  <dcterms:modified xsi:type="dcterms:W3CDTF">2012-11-26T04:22:38Z</dcterms:modified>
  <cp:category/>
  <cp:version/>
  <cp:contentType/>
  <cp:contentStatus/>
</cp:coreProperties>
</file>