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Лист1" sheetId="1" r:id="rId1"/>
    <sheet name="готовность к ВПР" sheetId="2" r:id="rId2"/>
  </sheets>
  <definedNames>
    <definedName name="_xlnm.Print_Area" localSheetId="1">'готовность к ВПР'!$A$1:$S$32</definedName>
  </definedNames>
  <calcPr fullCalcOnLoad="1"/>
</workbook>
</file>

<file path=xl/sharedStrings.xml><?xml version="1.0" encoding="utf-8"?>
<sst xmlns="http://schemas.openxmlformats.org/spreadsheetml/2006/main" count="109" uniqueCount="54">
  <si>
    <t>налич.</t>
  </si>
  <si>
    <t>испр.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</si>
  <si>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</si>
  <si>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</si>
  <si>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</si>
  <si>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</si>
  <si>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</si>
  <si>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</si>
  <si>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</si>
  <si>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</si>
  <si>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</si>
  <si>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</si>
  <si>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</si>
  <si>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</si>
  <si>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</si>
  <si>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</si>
  <si>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</si>
  <si>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</si>
  <si>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</si>
  <si>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</si>
  <si>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</si>
  <si>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</si>
  <si>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</si>
  <si>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</si>
  <si>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Итого:</t>
  </si>
  <si>
    <t>Тракторы</t>
  </si>
  <si>
    <t>Грузовые  автомобили</t>
  </si>
  <si>
    <t>налич</t>
  </si>
  <si>
    <t>испр</t>
  </si>
  <si>
    <t>Наименование районов</t>
  </si>
  <si>
    <t>А.И. Семенов</t>
  </si>
  <si>
    <t xml:space="preserve">       Готовность сельскохозяйственной техники для проведения весенне-полевых работ</t>
  </si>
  <si>
    <t>сеялки</t>
  </si>
  <si>
    <t>культиваторы</t>
  </si>
  <si>
    <t>плуги</t>
  </si>
  <si>
    <t>картофелесажалки</t>
  </si>
  <si>
    <t>Начальник отдела технического перевооружения</t>
  </si>
  <si>
    <t>2005 год</t>
  </si>
  <si>
    <t>Техническая готовность выше среднереспубликанского показателя в следующих районах: Яльчикском, Шемуршинском, Вурнарском, Аликовском</t>
  </si>
  <si>
    <t xml:space="preserve">Низкая техническая готовность в следующих районах: Марпосадском, Моргаушском, Чебоксарском </t>
  </si>
  <si>
    <t>(по состоянию на 01.05.2006 г.)</t>
  </si>
  <si>
    <t>готов-ность, %</t>
  </si>
  <si>
    <t>Кормоуборочные комбайны</t>
  </si>
  <si>
    <t>Косилки</t>
  </si>
  <si>
    <t>Пресс-подборщики</t>
  </si>
  <si>
    <t>Грабли тракторные</t>
  </si>
  <si>
    <t xml:space="preserve">       Готовность сельскохозяйственной техники для проведения работ по уходу за посевами и заготовке кормов</t>
  </si>
  <si>
    <t>2006 год</t>
  </si>
  <si>
    <t>Начальник управления отраслевого развития и инноваций</t>
  </si>
  <si>
    <t>А.А. Самаркин</t>
  </si>
  <si>
    <t>(по состоянию на 15.03.2007 г.)</t>
  </si>
  <si>
    <t>Средний</t>
  </si>
  <si>
    <t xml:space="preserve">Низкая техническая готовность в следующих районах: Козловском, Ибресинском, Канашском, Красночетайском </t>
  </si>
  <si>
    <t>Техническая готовность выше среднереспубликанского показателя в следующих районах: Яльчикском, Цивильском, Батыревском, Шумерлинском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</si>
</sst>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TimesET"/>
      <family val="0"/>
    </font>
    <font>
      <sz val="10"/>
      <name val="TimesET"/>
      <family val="0"/>
    </font>
    <font>
      <sz val="12"/>
      <name val="TimesET"/>
      <family val="0"/>
    </font>
    <font>
      <sz val="12"/>
      <name val="Arial Cyr"/>
      <family val="2"/>
    </font>
    <font>
      <b/>
      <sz val="12"/>
      <name val="TimesET"/>
      <family val="0"/>
    </font>
    <font>
      <sz val="14"/>
      <name val="TimesET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ET"/>
      <family val="0"/>
    </font>
    <font>
      <i/>
      <sz val="10"/>
      <name val="Arial Cyr"/>
      <family val="0"/>
    </font>
    <font>
      <sz val="12"/>
      <color indexed="10"/>
      <name val="TimesET"/>
      <family val="0"/>
    </font>
    <font>
      <sz val="12"/>
      <color indexed="12"/>
      <name val="TimesET"/>
      <family val="0"/>
    </font>
    <font>
      <sz val="12"/>
      <color indexed="11"/>
      <name val="TimesET"/>
      <family val="0"/>
    </font>
    <font>
      <sz val="10"/>
      <color indexed="11"/>
      <name val="Arial Cyr"/>
      <family val="0"/>
    </font>
    <font>
      <b/>
      <sz val="10"/>
      <color indexed="11"/>
      <name val="Arial Cyr"/>
      <family val="0"/>
    </font>
    <font>
      <sz val="10"/>
      <color indexed="11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7" xfId="0" applyFont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1" fontId="6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" fontId="16" fillId="0" borderId="0" xfId="0" applyNumberFormat="1" applyFont="1" applyAlignment="1">
      <alignment/>
    </xf>
    <xf numFmtId="0" fontId="18" fillId="0" borderId="28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workbookViewId="0" topLeftCell="A1">
      <selection activeCell="I18" sqref="I18"/>
    </sheetView>
  </sheetViews>
  <sheetFormatPr defaultColWidth="9.00390625" defaultRowHeight="12.75"/>
  <cols>
    <col min="1" max="1" width="21.00390625" style="0" customWidth="1"/>
    <col min="2" max="3" width="7.25390625" style="0" customWidth="1"/>
    <col min="4" max="4" width="9.375" style="0" customWidth="1"/>
    <col min="5" max="6" width="7.25390625" style="0" customWidth="1"/>
    <col min="7" max="7" width="6.625" style="0" customWidth="1"/>
    <col min="8" max="9" width="7.25390625" style="0" customWidth="1"/>
    <col min="10" max="10" width="6.25390625" style="0" customWidth="1"/>
    <col min="11" max="12" width="7.25390625" style="0" customWidth="1"/>
    <col min="13" max="13" width="6.25390625" style="0" customWidth="1"/>
    <col min="14" max="15" width="7.25390625" style="0" customWidth="1"/>
    <col min="16" max="16" width="6.25390625" style="0" customWidth="1"/>
    <col min="17" max="18" width="7.25390625" style="0" customWidth="1"/>
    <col min="19" max="19" width="6.25390625" style="0" customWidth="1"/>
  </cols>
  <sheetData>
    <row r="1" spans="1:19" ht="18.75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8.7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1"/>
      <c r="B3" s="1"/>
      <c r="C3" s="1"/>
      <c r="D3" s="1"/>
      <c r="E3" s="1"/>
      <c r="F3" s="1"/>
      <c r="G3" s="1"/>
      <c r="H3" s="2"/>
      <c r="I3" s="2"/>
      <c r="J3" s="2"/>
      <c r="K3" s="3"/>
      <c r="L3" s="3"/>
      <c r="M3" s="3"/>
      <c r="N3" s="1"/>
      <c r="O3" s="1"/>
      <c r="P3" s="1"/>
      <c r="Q3" s="8"/>
      <c r="R3" s="8"/>
      <c r="S3" s="8"/>
    </row>
    <row r="4" spans="1:19" ht="12.75">
      <c r="A4" s="80" t="s">
        <v>29</v>
      </c>
      <c r="B4" s="71" t="s">
        <v>25</v>
      </c>
      <c r="C4" s="72"/>
      <c r="D4" s="72"/>
      <c r="E4" s="71" t="s">
        <v>42</v>
      </c>
      <c r="F4" s="72"/>
      <c r="G4" s="73"/>
      <c r="H4" s="71" t="s">
        <v>43</v>
      </c>
      <c r="I4" s="72"/>
      <c r="J4" s="73"/>
      <c r="K4" s="71" t="s">
        <v>44</v>
      </c>
      <c r="L4" s="72"/>
      <c r="M4" s="73"/>
      <c r="N4" s="71" t="s">
        <v>45</v>
      </c>
      <c r="O4" s="72"/>
      <c r="P4" s="73"/>
      <c r="Q4" s="71" t="s">
        <v>35</v>
      </c>
      <c r="R4" s="72"/>
      <c r="S4" s="73"/>
    </row>
    <row r="5" spans="1:19" ht="13.5" thickBot="1">
      <c r="A5" s="81"/>
      <c r="B5" s="74"/>
      <c r="C5" s="75"/>
      <c r="D5" s="75"/>
      <c r="E5" s="74"/>
      <c r="F5" s="75"/>
      <c r="G5" s="76"/>
      <c r="H5" s="74"/>
      <c r="I5" s="75"/>
      <c r="J5" s="76"/>
      <c r="K5" s="74"/>
      <c r="L5" s="75"/>
      <c r="M5" s="76"/>
      <c r="N5" s="74"/>
      <c r="O5" s="75"/>
      <c r="P5" s="76"/>
      <c r="Q5" s="74"/>
      <c r="R5" s="75"/>
      <c r="S5" s="76"/>
    </row>
    <row r="6" spans="1:19" ht="26.25" thickBot="1">
      <c r="A6" s="82"/>
      <c r="B6" s="4" t="s">
        <v>0</v>
      </c>
      <c r="C6" s="4" t="s">
        <v>1</v>
      </c>
      <c r="D6" s="4" t="s">
        <v>41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27</v>
      </c>
      <c r="L6" s="4" t="s">
        <v>28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</row>
    <row r="7" spans="1:19" ht="12.75">
      <c r="A7" s="21"/>
      <c r="B7" s="28"/>
      <c r="C7" s="7"/>
      <c r="D7" s="29"/>
      <c r="E7" s="28"/>
      <c r="F7" s="7"/>
      <c r="G7" s="29"/>
      <c r="H7" s="35"/>
      <c r="I7" s="7"/>
      <c r="J7" s="21"/>
      <c r="K7" s="43"/>
      <c r="L7" s="9"/>
      <c r="M7" s="44"/>
      <c r="N7" s="39"/>
      <c r="O7" s="9"/>
      <c r="P7" s="45"/>
      <c r="Q7" s="43"/>
      <c r="R7" s="9"/>
      <c r="S7" s="44"/>
    </row>
    <row r="8" spans="1:19" ht="15.75">
      <c r="A8" s="22" t="s">
        <v>3</v>
      </c>
      <c r="B8" s="30">
        <v>164</v>
      </c>
      <c r="C8" s="10">
        <v>160</v>
      </c>
      <c r="D8" s="17">
        <f>C8/B8*100</f>
        <v>97.5609756097561</v>
      </c>
      <c r="E8" s="30"/>
      <c r="F8" s="10"/>
      <c r="G8" s="17"/>
      <c r="H8" s="24"/>
      <c r="I8" s="10"/>
      <c r="J8" s="36"/>
      <c r="K8" s="30"/>
      <c r="L8" s="10"/>
      <c r="M8" s="17"/>
      <c r="N8" s="40"/>
      <c r="O8" s="15"/>
      <c r="P8" s="36"/>
      <c r="Q8" s="46"/>
      <c r="R8" s="15"/>
      <c r="S8" s="17"/>
    </row>
    <row r="9" spans="1:19" ht="15.75">
      <c r="A9" s="22" t="s">
        <v>4</v>
      </c>
      <c r="B9" s="31">
        <v>306</v>
      </c>
      <c r="C9" s="12">
        <v>261</v>
      </c>
      <c r="D9" s="17">
        <f aca="true" t="shared" si="0" ref="D9:D30">C9/B9*100</f>
        <v>85.29411764705883</v>
      </c>
      <c r="E9" s="32"/>
      <c r="F9" s="12"/>
      <c r="G9" s="17"/>
      <c r="H9" s="25"/>
      <c r="I9" s="12"/>
      <c r="J9" s="36"/>
      <c r="K9" s="32"/>
      <c r="L9" s="12"/>
      <c r="M9" s="17"/>
      <c r="N9" s="41"/>
      <c r="O9" s="11"/>
      <c r="P9" s="36"/>
      <c r="Q9" s="31"/>
      <c r="R9" s="11"/>
      <c r="S9" s="17"/>
    </row>
    <row r="10" spans="1:19" ht="15.75">
      <c r="A10" s="22" t="s">
        <v>5</v>
      </c>
      <c r="B10" s="32">
        <v>408</v>
      </c>
      <c r="C10" s="12">
        <v>318</v>
      </c>
      <c r="D10" s="17">
        <f t="shared" si="0"/>
        <v>77.94117647058823</v>
      </c>
      <c r="E10" s="32"/>
      <c r="F10" s="12"/>
      <c r="G10" s="17"/>
      <c r="H10" s="25"/>
      <c r="I10" s="12"/>
      <c r="J10" s="36"/>
      <c r="K10" s="32"/>
      <c r="L10" s="12"/>
      <c r="M10" s="17"/>
      <c r="N10" s="41"/>
      <c r="O10" s="11"/>
      <c r="P10" s="36"/>
      <c r="Q10" s="31"/>
      <c r="R10" s="11"/>
      <c r="S10" s="17"/>
    </row>
    <row r="11" spans="1:19" ht="15.75">
      <c r="A11" s="60" t="s">
        <v>6</v>
      </c>
      <c r="B11" s="32">
        <v>387</v>
      </c>
      <c r="C11" s="12">
        <v>303</v>
      </c>
      <c r="D11" s="17">
        <f t="shared" si="0"/>
        <v>78.29457364341084</v>
      </c>
      <c r="E11" s="32">
        <v>47</v>
      </c>
      <c r="F11" s="12">
        <v>28</v>
      </c>
      <c r="G11" s="17">
        <f>F11/E11*100</f>
        <v>59.57446808510638</v>
      </c>
      <c r="H11" s="25">
        <v>55</v>
      </c>
      <c r="I11" s="12">
        <v>33</v>
      </c>
      <c r="J11" s="36">
        <f>I11/H11*100</f>
        <v>60</v>
      </c>
      <c r="K11" s="32">
        <v>181</v>
      </c>
      <c r="L11" s="12">
        <v>158</v>
      </c>
      <c r="M11" s="17">
        <f>L11/K11*100</f>
        <v>87.29281767955801</v>
      </c>
      <c r="N11" s="41">
        <v>151</v>
      </c>
      <c r="O11" s="11">
        <v>125</v>
      </c>
      <c r="P11" s="36">
        <f>O11/N11*100</f>
        <v>82.78145695364239</v>
      </c>
      <c r="Q11" s="31">
        <v>44</v>
      </c>
      <c r="R11" s="11">
        <v>41</v>
      </c>
      <c r="S11" s="17">
        <f>R11/Q11*100</f>
        <v>93.18181818181817</v>
      </c>
    </row>
    <row r="12" spans="1:19" ht="15.75">
      <c r="A12" s="22" t="s">
        <v>7</v>
      </c>
      <c r="B12" s="32">
        <v>225</v>
      </c>
      <c r="C12" s="12">
        <v>171</v>
      </c>
      <c r="D12" s="17">
        <f t="shared" si="0"/>
        <v>76</v>
      </c>
      <c r="E12" s="32"/>
      <c r="F12" s="12"/>
      <c r="G12" s="17"/>
      <c r="H12" s="25"/>
      <c r="I12" s="12"/>
      <c r="J12" s="36"/>
      <c r="K12" s="31"/>
      <c r="L12" s="12"/>
      <c r="M12" s="17"/>
      <c r="N12" s="41"/>
      <c r="O12" s="11"/>
      <c r="P12" s="36"/>
      <c r="Q12" s="31"/>
      <c r="R12" s="11"/>
      <c r="S12" s="17"/>
    </row>
    <row r="13" spans="1:19" ht="15.75">
      <c r="A13" s="22" t="s">
        <v>8</v>
      </c>
      <c r="B13" s="32">
        <v>403</v>
      </c>
      <c r="C13" s="12">
        <v>318</v>
      </c>
      <c r="D13" s="17">
        <f t="shared" si="0"/>
        <v>78.90818858560795</v>
      </c>
      <c r="E13" s="32"/>
      <c r="F13" s="12"/>
      <c r="G13" s="17"/>
      <c r="H13" s="25"/>
      <c r="I13" s="12"/>
      <c r="J13" s="36"/>
      <c r="K13" s="32"/>
      <c r="L13" s="12"/>
      <c r="M13" s="17"/>
      <c r="N13" s="41"/>
      <c r="O13" s="11"/>
      <c r="P13" s="36"/>
      <c r="Q13" s="31"/>
      <c r="R13" s="11"/>
      <c r="S13" s="17"/>
    </row>
    <row r="14" spans="1:19" ht="15.75">
      <c r="A14" s="22" t="s">
        <v>9</v>
      </c>
      <c r="B14" s="32">
        <v>164</v>
      </c>
      <c r="C14" s="12">
        <v>138</v>
      </c>
      <c r="D14" s="17">
        <f t="shared" si="0"/>
        <v>84.14634146341463</v>
      </c>
      <c r="E14" s="32"/>
      <c r="F14" s="12"/>
      <c r="G14" s="17"/>
      <c r="H14" s="25"/>
      <c r="I14" s="12"/>
      <c r="J14" s="36"/>
      <c r="K14" s="32"/>
      <c r="L14" s="12"/>
      <c r="M14" s="17"/>
      <c r="N14" s="41"/>
      <c r="O14" s="11"/>
      <c r="P14" s="36"/>
      <c r="Q14" s="31"/>
      <c r="R14" s="11"/>
      <c r="S14" s="17"/>
    </row>
    <row r="15" spans="1:19" ht="15.75">
      <c r="A15" s="22" t="s">
        <v>10</v>
      </c>
      <c r="B15" s="32">
        <v>348</v>
      </c>
      <c r="C15" s="12">
        <v>270</v>
      </c>
      <c r="D15" s="17">
        <f t="shared" si="0"/>
        <v>77.58620689655173</v>
      </c>
      <c r="E15" s="32"/>
      <c r="F15" s="12"/>
      <c r="G15" s="17"/>
      <c r="H15" s="25"/>
      <c r="I15" s="12"/>
      <c r="J15" s="36"/>
      <c r="K15" s="32"/>
      <c r="L15" s="12"/>
      <c r="M15" s="17"/>
      <c r="N15" s="41"/>
      <c r="O15" s="11"/>
      <c r="P15" s="36"/>
      <c r="Q15" s="31"/>
      <c r="R15" s="11"/>
      <c r="S15" s="17"/>
    </row>
    <row r="16" spans="1:19" ht="15.75">
      <c r="A16" s="22" t="s">
        <v>11</v>
      </c>
      <c r="B16" s="32">
        <v>255</v>
      </c>
      <c r="C16" s="12">
        <v>196</v>
      </c>
      <c r="D16" s="17">
        <f t="shared" si="0"/>
        <v>76.86274509803923</v>
      </c>
      <c r="E16" s="32"/>
      <c r="F16" s="12"/>
      <c r="G16" s="17"/>
      <c r="H16" s="25"/>
      <c r="I16" s="12"/>
      <c r="J16" s="36"/>
      <c r="K16" s="32"/>
      <c r="L16" s="12"/>
      <c r="M16" s="17"/>
      <c r="N16" s="41"/>
      <c r="O16" s="11"/>
      <c r="P16" s="36"/>
      <c r="Q16" s="31"/>
      <c r="R16" s="11"/>
      <c r="S16" s="17"/>
    </row>
    <row r="17" spans="1:19" ht="15.75">
      <c r="A17" s="22" t="s">
        <v>12</v>
      </c>
      <c r="B17" s="32">
        <v>182</v>
      </c>
      <c r="C17" s="12">
        <v>142</v>
      </c>
      <c r="D17" s="17">
        <f t="shared" si="0"/>
        <v>78.02197802197803</v>
      </c>
      <c r="E17" s="32"/>
      <c r="F17" s="12"/>
      <c r="G17" s="17"/>
      <c r="H17" s="25"/>
      <c r="I17" s="12"/>
      <c r="J17" s="36"/>
      <c r="K17" s="32"/>
      <c r="L17" s="12"/>
      <c r="M17" s="17"/>
      <c r="N17" s="41"/>
      <c r="O17" s="11"/>
      <c r="P17" s="36"/>
      <c r="Q17" s="47"/>
      <c r="R17" s="18"/>
      <c r="S17" s="17"/>
    </row>
    <row r="18" spans="1:19" ht="15.75">
      <c r="A18" s="22" t="s">
        <v>13</v>
      </c>
      <c r="B18" s="32">
        <v>130</v>
      </c>
      <c r="C18" s="12">
        <v>92</v>
      </c>
      <c r="D18" s="17">
        <f t="shared" si="0"/>
        <v>70.76923076923077</v>
      </c>
      <c r="E18" s="32"/>
      <c r="F18" s="12"/>
      <c r="G18" s="17"/>
      <c r="H18" s="25"/>
      <c r="I18" s="12"/>
      <c r="J18" s="36"/>
      <c r="K18" s="32"/>
      <c r="L18" s="12"/>
      <c r="M18" s="17"/>
      <c r="N18" s="41"/>
      <c r="O18" s="11"/>
      <c r="P18" s="36"/>
      <c r="Q18" s="31"/>
      <c r="R18" s="11"/>
      <c r="S18" s="17"/>
    </row>
    <row r="19" spans="1:19" ht="15.75">
      <c r="A19" s="22" t="s">
        <v>14</v>
      </c>
      <c r="B19" s="32">
        <v>466</v>
      </c>
      <c r="C19" s="12">
        <v>343</v>
      </c>
      <c r="D19" s="17">
        <f t="shared" si="0"/>
        <v>73.60515021459227</v>
      </c>
      <c r="E19" s="32"/>
      <c r="F19" s="12"/>
      <c r="G19" s="17"/>
      <c r="H19" s="25"/>
      <c r="I19" s="12"/>
      <c r="J19" s="36"/>
      <c r="K19" s="32"/>
      <c r="L19" s="12"/>
      <c r="M19" s="17"/>
      <c r="N19" s="41"/>
      <c r="O19" s="11"/>
      <c r="P19" s="36"/>
      <c r="Q19" s="31"/>
      <c r="R19" s="11"/>
      <c r="S19" s="17"/>
    </row>
    <row r="20" spans="1:19" ht="15.75">
      <c r="A20" s="22" t="s">
        <v>15</v>
      </c>
      <c r="B20" s="32">
        <v>236</v>
      </c>
      <c r="C20" s="12">
        <v>205</v>
      </c>
      <c r="D20" s="17">
        <f t="shared" si="0"/>
        <v>86.86440677966102</v>
      </c>
      <c r="E20" s="32"/>
      <c r="F20" s="12"/>
      <c r="G20" s="17"/>
      <c r="H20" s="25"/>
      <c r="I20" s="12"/>
      <c r="J20" s="36"/>
      <c r="K20" s="32"/>
      <c r="L20" s="12"/>
      <c r="M20" s="17"/>
      <c r="N20" s="41"/>
      <c r="O20" s="11"/>
      <c r="P20" s="36"/>
      <c r="Q20" s="47"/>
      <c r="R20" s="18"/>
      <c r="S20" s="17"/>
    </row>
    <row r="21" spans="1:19" ht="15.75">
      <c r="A21" s="22" t="s">
        <v>16</v>
      </c>
      <c r="B21" s="32">
        <v>170</v>
      </c>
      <c r="C21" s="12">
        <v>149</v>
      </c>
      <c r="D21" s="17">
        <f t="shared" si="0"/>
        <v>87.6470588235294</v>
      </c>
      <c r="E21" s="32"/>
      <c r="F21" s="12"/>
      <c r="G21" s="17"/>
      <c r="H21" s="25"/>
      <c r="I21" s="12"/>
      <c r="J21" s="36"/>
      <c r="K21" s="32"/>
      <c r="L21" s="12"/>
      <c r="M21" s="17"/>
      <c r="N21" s="41"/>
      <c r="O21" s="11"/>
      <c r="P21" s="36"/>
      <c r="Q21" s="31"/>
      <c r="R21" s="11"/>
      <c r="S21" s="17"/>
    </row>
    <row r="22" spans="1:19" ht="15.75">
      <c r="A22" s="22" t="s">
        <v>17</v>
      </c>
      <c r="B22" s="32">
        <v>350</v>
      </c>
      <c r="C22" s="12">
        <v>325</v>
      </c>
      <c r="D22" s="17">
        <f t="shared" si="0"/>
        <v>92.85714285714286</v>
      </c>
      <c r="E22" s="32"/>
      <c r="F22" s="12"/>
      <c r="G22" s="17"/>
      <c r="H22" s="25"/>
      <c r="I22" s="12"/>
      <c r="J22" s="36"/>
      <c r="K22" s="32"/>
      <c r="L22" s="12"/>
      <c r="M22" s="17"/>
      <c r="N22" s="41"/>
      <c r="O22" s="11"/>
      <c r="P22" s="36"/>
      <c r="Q22" s="31"/>
      <c r="R22" s="11"/>
      <c r="S22" s="17"/>
    </row>
    <row r="23" spans="1:19" ht="15.75">
      <c r="A23" s="22" t="s">
        <v>18</v>
      </c>
      <c r="B23" s="32">
        <v>522</v>
      </c>
      <c r="C23" s="12">
        <v>366</v>
      </c>
      <c r="D23" s="17">
        <f t="shared" si="0"/>
        <v>70.11494252873564</v>
      </c>
      <c r="E23" s="32"/>
      <c r="F23" s="12"/>
      <c r="G23" s="17"/>
      <c r="H23" s="25"/>
      <c r="I23" s="12"/>
      <c r="J23" s="36"/>
      <c r="K23" s="32"/>
      <c r="L23" s="11"/>
      <c r="M23" s="17"/>
      <c r="N23" s="41"/>
      <c r="O23" s="11"/>
      <c r="P23" s="36"/>
      <c r="Q23" s="47"/>
      <c r="R23" s="18"/>
      <c r="S23" s="17"/>
    </row>
    <row r="24" spans="1:19" ht="15.75">
      <c r="A24" s="22" t="s">
        <v>19</v>
      </c>
      <c r="B24" s="32">
        <v>152</v>
      </c>
      <c r="C24" s="12">
        <v>145</v>
      </c>
      <c r="D24" s="17">
        <f t="shared" si="0"/>
        <v>95.39473684210526</v>
      </c>
      <c r="E24" s="32"/>
      <c r="F24" s="12"/>
      <c r="G24" s="17"/>
      <c r="H24" s="25"/>
      <c r="I24" s="12"/>
      <c r="J24" s="36"/>
      <c r="K24" s="32"/>
      <c r="L24" s="12"/>
      <c r="M24" s="17"/>
      <c r="N24" s="41"/>
      <c r="O24" s="11"/>
      <c r="P24" s="36"/>
      <c r="Q24" s="31"/>
      <c r="R24" s="11"/>
      <c r="S24" s="17"/>
    </row>
    <row r="25" spans="1:19" ht="15.75">
      <c r="A25" s="22" t="s">
        <v>20</v>
      </c>
      <c r="B25" s="32">
        <v>120</v>
      </c>
      <c r="C25" s="12">
        <v>95</v>
      </c>
      <c r="D25" s="17">
        <f t="shared" si="0"/>
        <v>79.16666666666666</v>
      </c>
      <c r="E25" s="32"/>
      <c r="F25" s="12"/>
      <c r="G25" s="17"/>
      <c r="H25" s="25"/>
      <c r="I25" s="12"/>
      <c r="J25" s="36"/>
      <c r="K25" s="32"/>
      <c r="L25" s="12"/>
      <c r="M25" s="17"/>
      <c r="N25" s="41"/>
      <c r="O25" s="11"/>
      <c r="P25" s="36"/>
      <c r="Q25" s="31"/>
      <c r="R25" s="11"/>
      <c r="S25" s="17"/>
    </row>
    <row r="26" spans="1:19" ht="15.75">
      <c r="A26" s="22" t="s">
        <v>21</v>
      </c>
      <c r="B26" s="32">
        <v>395</v>
      </c>
      <c r="C26" s="12">
        <v>363</v>
      </c>
      <c r="D26" s="17">
        <f t="shared" si="0"/>
        <v>91.89873417721519</v>
      </c>
      <c r="E26" s="32"/>
      <c r="F26" s="12"/>
      <c r="G26" s="17"/>
      <c r="H26" s="25"/>
      <c r="I26" s="12"/>
      <c r="J26" s="36"/>
      <c r="K26" s="32"/>
      <c r="L26" s="12"/>
      <c r="M26" s="17"/>
      <c r="N26" s="41"/>
      <c r="O26" s="11"/>
      <c r="P26" s="36"/>
      <c r="Q26" s="31"/>
      <c r="R26" s="11"/>
      <c r="S26" s="17"/>
    </row>
    <row r="27" spans="1:19" ht="15.75">
      <c r="A27" s="22" t="s">
        <v>22</v>
      </c>
      <c r="B27" s="32">
        <v>376</v>
      </c>
      <c r="C27" s="12">
        <v>345</v>
      </c>
      <c r="D27" s="17">
        <f t="shared" si="0"/>
        <v>91.75531914893617</v>
      </c>
      <c r="E27" s="32"/>
      <c r="F27" s="12"/>
      <c r="G27" s="17"/>
      <c r="H27" s="25"/>
      <c r="I27" s="12"/>
      <c r="J27" s="36"/>
      <c r="K27" s="32"/>
      <c r="L27" s="11"/>
      <c r="M27" s="17"/>
      <c r="N27" s="41"/>
      <c r="O27" s="11"/>
      <c r="P27" s="36"/>
      <c r="Q27" s="31"/>
      <c r="R27" s="11"/>
      <c r="S27" s="17"/>
    </row>
    <row r="28" spans="1:19" ht="16.5" thickBot="1">
      <c r="A28" s="59" t="s">
        <v>23</v>
      </c>
      <c r="B28" s="33">
        <v>239</v>
      </c>
      <c r="C28" s="13">
        <v>223</v>
      </c>
      <c r="D28" s="19">
        <f t="shared" si="0"/>
        <v>93.30543933054393</v>
      </c>
      <c r="E28" s="33"/>
      <c r="F28" s="13"/>
      <c r="G28" s="19"/>
      <c r="H28" s="26"/>
      <c r="I28" s="13"/>
      <c r="J28" s="37"/>
      <c r="K28" s="33"/>
      <c r="L28" s="13"/>
      <c r="M28" s="19"/>
      <c r="N28" s="42"/>
      <c r="O28" s="16"/>
      <c r="P28" s="37"/>
      <c r="Q28" s="48"/>
      <c r="R28" s="16"/>
      <c r="S28" s="19"/>
    </row>
    <row r="29" spans="1:19" ht="16.5" thickBot="1">
      <c r="A29" s="23" t="s">
        <v>24</v>
      </c>
      <c r="B29" s="34">
        <f>SUM(B8:B28)</f>
        <v>5998</v>
      </c>
      <c r="C29" s="14">
        <f>SUM(C8:C28)</f>
        <v>4928</v>
      </c>
      <c r="D29" s="20">
        <f t="shared" si="0"/>
        <v>82.16072024008002</v>
      </c>
      <c r="E29" s="34">
        <f>SUM(E8:E28)</f>
        <v>47</v>
      </c>
      <c r="F29" s="14">
        <f>SUM(F8:F28)</f>
        <v>28</v>
      </c>
      <c r="G29" s="20">
        <f>F29/E29*100</f>
        <v>59.57446808510638</v>
      </c>
      <c r="H29" s="27">
        <f>SUM(H8:H28)</f>
        <v>55</v>
      </c>
      <c r="I29" s="14">
        <f>SUM(I8:I28)</f>
        <v>33</v>
      </c>
      <c r="J29" s="38">
        <f>I29/H29*100</f>
        <v>60</v>
      </c>
      <c r="K29" s="34">
        <f>SUM(K8:K28)</f>
        <v>181</v>
      </c>
      <c r="L29" s="14">
        <f>SUM(L8:L28)</f>
        <v>158</v>
      </c>
      <c r="M29" s="20">
        <f>L29/K29*100</f>
        <v>87.29281767955801</v>
      </c>
      <c r="N29" s="27">
        <f>SUM(N8:N28)</f>
        <v>151</v>
      </c>
      <c r="O29" s="14">
        <f>SUM(O8:O28)</f>
        <v>125</v>
      </c>
      <c r="P29" s="38">
        <f>O29/N29*100</f>
        <v>82.78145695364239</v>
      </c>
      <c r="Q29" s="34">
        <f>SUM(Q8:Q28)</f>
        <v>44</v>
      </c>
      <c r="R29" s="14">
        <f>SUM(R8:R28)</f>
        <v>41</v>
      </c>
      <c r="S29" s="20">
        <f>R29/Q29*100</f>
        <v>93.18181818181817</v>
      </c>
    </row>
    <row r="30" spans="1:19" ht="13.5" thickBot="1">
      <c r="A30" s="49" t="s">
        <v>37</v>
      </c>
      <c r="B30" s="50">
        <v>6810</v>
      </c>
      <c r="C30" s="51">
        <v>5403</v>
      </c>
      <c r="D30" s="54">
        <f t="shared" si="0"/>
        <v>79.33920704845815</v>
      </c>
      <c r="E30" s="50">
        <v>4285</v>
      </c>
      <c r="F30" s="51">
        <v>3218</v>
      </c>
      <c r="G30" s="54">
        <f>F30/E30*100</f>
        <v>75.09918319719954</v>
      </c>
      <c r="H30" s="50">
        <v>2718</v>
      </c>
      <c r="I30" s="51">
        <v>2325</v>
      </c>
      <c r="J30" s="54">
        <f>I30/H30*100</f>
        <v>85.54083885209714</v>
      </c>
      <c r="K30" s="50">
        <v>2831</v>
      </c>
      <c r="L30" s="51">
        <v>2447</v>
      </c>
      <c r="M30" s="54">
        <f>L30/K30*100</f>
        <v>86.43588837866479</v>
      </c>
      <c r="N30" s="50">
        <v>2507</v>
      </c>
      <c r="O30" s="51">
        <v>2145</v>
      </c>
      <c r="P30" s="54">
        <f>O30/N30*100</f>
        <v>85.56043079377741</v>
      </c>
      <c r="Q30" s="52">
        <v>581</v>
      </c>
      <c r="R30" s="53">
        <v>462</v>
      </c>
      <c r="S30" s="54">
        <f>R30/Q30*100</f>
        <v>79.51807228915662</v>
      </c>
    </row>
    <row r="31" spans="1:19" ht="24" customHeight="1">
      <c r="A31" s="55" t="s">
        <v>39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8"/>
      <c r="N31" s="8"/>
      <c r="O31" s="8"/>
      <c r="P31" s="8"/>
      <c r="Q31" s="8"/>
      <c r="R31" s="8"/>
      <c r="S31" s="8"/>
    </row>
    <row r="32" spans="1:19" ht="27" customHeight="1">
      <c r="A32" s="56" t="s">
        <v>38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8"/>
      <c r="S32" s="58"/>
    </row>
    <row r="33" spans="1:19" ht="36.75" customHeight="1">
      <c r="A33" s="77" t="s">
        <v>36</v>
      </c>
      <c r="B33" s="77"/>
      <c r="C33" s="77"/>
      <c r="D33" s="77"/>
      <c r="E33" s="77"/>
      <c r="F33" s="77"/>
      <c r="G33" s="77"/>
      <c r="H33" s="77"/>
      <c r="I33" s="77"/>
      <c r="J33" s="77"/>
      <c r="K33" s="6"/>
      <c r="L33" s="1"/>
      <c r="M33" s="1"/>
      <c r="N33" s="78" t="s">
        <v>30</v>
      </c>
      <c r="O33" s="78"/>
      <c r="P33" s="78"/>
      <c r="Q33" s="8"/>
      <c r="R33" s="8"/>
      <c r="S33" s="8"/>
    </row>
  </sheetData>
  <mergeCells count="11">
    <mergeCell ref="N4:P5"/>
    <mergeCell ref="Q4:S5"/>
    <mergeCell ref="A33:J33"/>
    <mergeCell ref="N33:P33"/>
    <mergeCell ref="A1:S1"/>
    <mergeCell ref="A2:S2"/>
    <mergeCell ref="A4:A6"/>
    <mergeCell ref="B4:D5"/>
    <mergeCell ref="E4:G5"/>
    <mergeCell ref="H4:J5"/>
    <mergeCell ref="K4:M5"/>
  </mergeCells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85" zoomScaleNormal="67" zoomScaleSheetLayoutView="85" workbookViewId="0" topLeftCell="A1">
      <selection activeCell="A32" sqref="A32"/>
    </sheetView>
  </sheetViews>
  <sheetFormatPr defaultColWidth="9.00390625" defaultRowHeight="12.75"/>
  <cols>
    <col min="1" max="1" width="23.00390625" style="8" customWidth="1"/>
    <col min="2" max="2" width="7.375" style="8" customWidth="1"/>
    <col min="3" max="3" width="7.75390625" style="8" customWidth="1"/>
    <col min="4" max="4" width="9.00390625" style="8" customWidth="1"/>
    <col min="5" max="5" width="7.75390625" style="8" customWidth="1"/>
    <col min="6" max="6" width="7.25390625" style="8" customWidth="1"/>
    <col min="7" max="7" width="9.125" style="8" customWidth="1"/>
    <col min="8" max="9" width="7.00390625" style="8" customWidth="1"/>
    <col min="10" max="11" width="7.75390625" style="8" customWidth="1"/>
    <col min="12" max="12" width="7.25390625" style="8" customWidth="1"/>
    <col min="13" max="13" width="6.75390625" style="8" customWidth="1"/>
    <col min="14" max="14" width="7.375" style="8" customWidth="1"/>
    <col min="15" max="15" width="7.75390625" style="8" customWidth="1"/>
    <col min="16" max="16" width="6.75390625" style="8" customWidth="1"/>
    <col min="17" max="17" width="7.375" style="8" customWidth="1"/>
    <col min="18" max="18" width="7.00390625" style="8" customWidth="1"/>
    <col min="19" max="19" width="7.875" style="8" customWidth="1"/>
    <col min="20" max="16384" width="9.125" style="8" customWidth="1"/>
  </cols>
  <sheetData>
    <row r="1" spans="1:19" ht="18.75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8.75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6" ht="13.5" thickBot="1">
      <c r="A3" s="1"/>
      <c r="B3" s="1"/>
      <c r="C3" s="1"/>
      <c r="D3" s="1"/>
      <c r="E3" s="1"/>
      <c r="F3" s="1"/>
      <c r="G3" s="1"/>
      <c r="H3" s="2"/>
      <c r="I3" s="2"/>
      <c r="J3" s="2"/>
      <c r="K3" s="3"/>
      <c r="L3" s="3"/>
      <c r="M3" s="3"/>
      <c r="N3" s="1"/>
      <c r="O3" s="1"/>
      <c r="P3" s="1"/>
    </row>
    <row r="4" spans="1:19" ht="13.5" customHeight="1">
      <c r="A4" s="80" t="s">
        <v>29</v>
      </c>
      <c r="B4" s="71" t="s">
        <v>25</v>
      </c>
      <c r="C4" s="72"/>
      <c r="D4" s="72"/>
      <c r="E4" s="71" t="s">
        <v>26</v>
      </c>
      <c r="F4" s="72"/>
      <c r="G4" s="73"/>
      <c r="H4" s="71" t="s">
        <v>32</v>
      </c>
      <c r="I4" s="72"/>
      <c r="J4" s="73"/>
      <c r="K4" s="71" t="s">
        <v>33</v>
      </c>
      <c r="L4" s="72"/>
      <c r="M4" s="73"/>
      <c r="N4" s="71" t="s">
        <v>34</v>
      </c>
      <c r="O4" s="72"/>
      <c r="P4" s="73"/>
      <c r="Q4" s="71" t="s">
        <v>35</v>
      </c>
      <c r="R4" s="72"/>
      <c r="S4" s="73"/>
    </row>
    <row r="5" spans="1:19" ht="13.5" customHeight="1" thickBot="1">
      <c r="A5" s="81"/>
      <c r="B5" s="74"/>
      <c r="C5" s="75"/>
      <c r="D5" s="75"/>
      <c r="E5" s="74"/>
      <c r="F5" s="75"/>
      <c r="G5" s="76"/>
      <c r="H5" s="74"/>
      <c r="I5" s="75"/>
      <c r="J5" s="76"/>
      <c r="K5" s="74"/>
      <c r="L5" s="75"/>
      <c r="M5" s="76"/>
      <c r="N5" s="74"/>
      <c r="O5" s="75"/>
      <c r="P5" s="76"/>
      <c r="Q5" s="74"/>
      <c r="R5" s="75"/>
      <c r="S5" s="76"/>
    </row>
    <row r="6" spans="1:21" ht="26.25" thickBot="1">
      <c r="A6" s="82"/>
      <c r="B6" s="4" t="s">
        <v>0</v>
      </c>
      <c r="C6" s="4" t="s">
        <v>1</v>
      </c>
      <c r="D6" s="4" t="s">
        <v>41</v>
      </c>
      <c r="E6" s="4" t="s">
        <v>0</v>
      </c>
      <c r="F6" s="4" t="s">
        <v>1</v>
      </c>
      <c r="G6" s="4" t="s">
        <v>41</v>
      </c>
      <c r="H6" s="4" t="s">
        <v>0</v>
      </c>
      <c r="I6" s="4" t="s">
        <v>1</v>
      </c>
      <c r="J6" s="4" t="s">
        <v>2</v>
      </c>
      <c r="K6" s="4" t="s">
        <v>27</v>
      </c>
      <c r="L6" s="4" t="s">
        <v>28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U6" s="69" t="s">
        <v>51</v>
      </c>
    </row>
    <row r="7" spans="1:19" ht="12.75">
      <c r="A7" s="21"/>
      <c r="B7" s="28"/>
      <c r="C7" s="7"/>
      <c r="D7" s="29"/>
      <c r="E7" s="28"/>
      <c r="F7" s="7"/>
      <c r="G7" s="29"/>
      <c r="H7" s="35"/>
      <c r="I7" s="7"/>
      <c r="J7" s="21"/>
      <c r="K7" s="43"/>
      <c r="L7" s="9"/>
      <c r="M7" s="44"/>
      <c r="N7" s="39"/>
      <c r="O7" s="9"/>
      <c r="P7" s="44"/>
      <c r="Q7" s="39"/>
      <c r="R7" s="9"/>
      <c r="S7" s="44"/>
    </row>
    <row r="8" spans="1:21" ht="18" customHeight="1">
      <c r="A8" s="66" t="s">
        <v>3</v>
      </c>
      <c r="B8" s="31">
        <v>140</v>
      </c>
      <c r="C8" s="15">
        <v>102</v>
      </c>
      <c r="D8" s="61">
        <f>C8/B8*100</f>
        <v>72.85714285714285</v>
      </c>
      <c r="E8" s="15">
        <v>83</v>
      </c>
      <c r="F8" s="15">
        <v>61</v>
      </c>
      <c r="G8" s="61">
        <f aca="true" t="shared" si="0" ref="G8:G30">F8/E8*100</f>
        <v>73.49397590361446</v>
      </c>
      <c r="H8" s="15">
        <v>39</v>
      </c>
      <c r="I8" s="15">
        <v>33</v>
      </c>
      <c r="J8" s="62">
        <f aca="true" t="shared" si="1" ref="J8:J30">I8/H8*100</f>
        <v>84.61538461538461</v>
      </c>
      <c r="K8" s="46">
        <v>42</v>
      </c>
      <c r="L8" s="15">
        <v>30</v>
      </c>
      <c r="M8" s="61">
        <f aca="true" t="shared" si="2" ref="M8:M30">L8/K8*100</f>
        <v>71.42857142857143</v>
      </c>
      <c r="N8" s="40">
        <v>36</v>
      </c>
      <c r="O8" s="15">
        <v>30</v>
      </c>
      <c r="P8" s="61">
        <f aca="true" t="shared" si="3" ref="P8:P30">O8/N8*100</f>
        <v>83.33333333333334</v>
      </c>
      <c r="Q8" s="40">
        <v>2</v>
      </c>
      <c r="R8" s="15">
        <v>2</v>
      </c>
      <c r="S8" s="61">
        <f aca="true" t="shared" si="4" ref="S8:S19">R8/Q8*100</f>
        <v>100</v>
      </c>
      <c r="U8" s="68">
        <f>(D8+G8+J8+M8+P8+S8)/6</f>
        <v>80.95473468967445</v>
      </c>
    </row>
    <row r="9" spans="1:21" ht="18" customHeight="1">
      <c r="A9" s="67" t="s">
        <v>4</v>
      </c>
      <c r="B9" s="31">
        <v>296</v>
      </c>
      <c r="C9" s="11">
        <v>229</v>
      </c>
      <c r="D9" s="61">
        <f aca="true" t="shared" si="5" ref="D9:D30">C9/B9*100</f>
        <v>77.36486486486487</v>
      </c>
      <c r="E9" s="11">
        <v>135</v>
      </c>
      <c r="F9" s="11">
        <v>90</v>
      </c>
      <c r="G9" s="61">
        <f t="shared" si="0"/>
        <v>66.66666666666666</v>
      </c>
      <c r="H9" s="11">
        <v>77</v>
      </c>
      <c r="I9" s="11">
        <v>50</v>
      </c>
      <c r="J9" s="62">
        <f t="shared" si="1"/>
        <v>64.93506493506493</v>
      </c>
      <c r="K9" s="31">
        <v>85</v>
      </c>
      <c r="L9" s="11">
        <v>56</v>
      </c>
      <c r="M9" s="61">
        <f t="shared" si="2"/>
        <v>65.88235294117646</v>
      </c>
      <c r="N9" s="41">
        <v>69</v>
      </c>
      <c r="O9" s="11">
        <v>54</v>
      </c>
      <c r="P9" s="61">
        <f t="shared" si="3"/>
        <v>78.26086956521739</v>
      </c>
      <c r="Q9" s="41">
        <v>26</v>
      </c>
      <c r="R9" s="11">
        <v>19</v>
      </c>
      <c r="S9" s="61">
        <f t="shared" si="4"/>
        <v>73.07692307692307</v>
      </c>
      <c r="U9" s="68">
        <f aca="true" t="shared" si="6" ref="U9:U30">(D9+G9+J9+M9+P9+S9)/6</f>
        <v>71.03112367498557</v>
      </c>
    </row>
    <row r="10" spans="1:21" ht="18" customHeight="1">
      <c r="A10" s="22" t="s">
        <v>5</v>
      </c>
      <c r="B10" s="31">
        <v>374</v>
      </c>
      <c r="C10" s="11">
        <v>288</v>
      </c>
      <c r="D10" s="61">
        <f t="shared" si="5"/>
        <v>77.00534759358288</v>
      </c>
      <c r="E10" s="11">
        <v>188</v>
      </c>
      <c r="F10" s="11">
        <v>117</v>
      </c>
      <c r="G10" s="61">
        <f t="shared" si="0"/>
        <v>62.23404255319149</v>
      </c>
      <c r="H10" s="11">
        <v>189</v>
      </c>
      <c r="I10" s="11">
        <v>149</v>
      </c>
      <c r="J10" s="62">
        <f t="shared" si="1"/>
        <v>78.83597883597884</v>
      </c>
      <c r="K10" s="31">
        <v>196</v>
      </c>
      <c r="L10" s="11">
        <v>131</v>
      </c>
      <c r="M10" s="61">
        <f t="shared" si="2"/>
        <v>66.83673469387756</v>
      </c>
      <c r="N10" s="41">
        <v>143</v>
      </c>
      <c r="O10" s="11">
        <v>100</v>
      </c>
      <c r="P10" s="61">
        <f t="shared" si="3"/>
        <v>69.93006993006993</v>
      </c>
      <c r="Q10" s="41">
        <v>49</v>
      </c>
      <c r="R10" s="11">
        <v>37</v>
      </c>
      <c r="S10" s="61">
        <f t="shared" si="4"/>
        <v>75.51020408163265</v>
      </c>
      <c r="U10" s="68">
        <f t="shared" si="6"/>
        <v>71.72539628138888</v>
      </c>
    </row>
    <row r="11" spans="1:21" ht="18" customHeight="1">
      <c r="A11" s="60" t="s">
        <v>6</v>
      </c>
      <c r="B11" s="31">
        <v>395</v>
      </c>
      <c r="C11" s="11">
        <v>246</v>
      </c>
      <c r="D11" s="61">
        <f t="shared" si="5"/>
        <v>62.278481012658226</v>
      </c>
      <c r="E11" s="11">
        <v>198</v>
      </c>
      <c r="F11" s="11">
        <v>131</v>
      </c>
      <c r="G11" s="61">
        <f t="shared" si="0"/>
        <v>66.16161616161617</v>
      </c>
      <c r="H11" s="11">
        <v>175</v>
      </c>
      <c r="I11" s="11">
        <v>99</v>
      </c>
      <c r="J11" s="62">
        <f t="shared" si="1"/>
        <v>56.57142857142857</v>
      </c>
      <c r="K11" s="31">
        <v>151</v>
      </c>
      <c r="L11" s="11">
        <v>88</v>
      </c>
      <c r="M11" s="61">
        <f t="shared" si="2"/>
        <v>58.27814569536424</v>
      </c>
      <c r="N11" s="41">
        <v>144</v>
      </c>
      <c r="O11" s="11">
        <v>92</v>
      </c>
      <c r="P11" s="61">
        <f t="shared" si="3"/>
        <v>63.888888888888886</v>
      </c>
      <c r="Q11" s="41">
        <v>52</v>
      </c>
      <c r="R11" s="11">
        <v>41</v>
      </c>
      <c r="S11" s="61">
        <f t="shared" si="4"/>
        <v>78.84615384615384</v>
      </c>
      <c r="U11" s="68">
        <f t="shared" si="6"/>
        <v>64.33745236268499</v>
      </c>
    </row>
    <row r="12" spans="1:21" ht="18" customHeight="1">
      <c r="A12" s="22" t="s">
        <v>7</v>
      </c>
      <c r="B12" s="31">
        <v>197</v>
      </c>
      <c r="C12" s="11">
        <v>114</v>
      </c>
      <c r="D12" s="61">
        <f t="shared" si="5"/>
        <v>57.868020304568525</v>
      </c>
      <c r="E12" s="11">
        <v>134</v>
      </c>
      <c r="F12" s="11">
        <v>69</v>
      </c>
      <c r="G12" s="61">
        <f t="shared" si="0"/>
        <v>51.49253731343284</v>
      </c>
      <c r="H12" s="11">
        <v>92</v>
      </c>
      <c r="I12" s="11">
        <v>53</v>
      </c>
      <c r="J12" s="62">
        <f t="shared" si="1"/>
        <v>57.608695652173914</v>
      </c>
      <c r="K12" s="31">
        <v>90</v>
      </c>
      <c r="L12" s="11">
        <v>55</v>
      </c>
      <c r="M12" s="61">
        <f t="shared" si="2"/>
        <v>61.111111111111114</v>
      </c>
      <c r="N12" s="41">
        <v>103</v>
      </c>
      <c r="O12" s="11">
        <v>65</v>
      </c>
      <c r="P12" s="61">
        <f t="shared" si="3"/>
        <v>63.10679611650486</v>
      </c>
      <c r="Q12" s="41">
        <v>15</v>
      </c>
      <c r="R12" s="11">
        <v>7</v>
      </c>
      <c r="S12" s="61">
        <f t="shared" si="4"/>
        <v>46.666666666666664</v>
      </c>
      <c r="U12" s="68">
        <f t="shared" si="6"/>
        <v>56.30897119407632</v>
      </c>
    </row>
    <row r="13" spans="1:21" ht="18" customHeight="1">
      <c r="A13" s="67" t="s">
        <v>8</v>
      </c>
      <c r="B13" s="31">
        <v>303</v>
      </c>
      <c r="C13" s="11">
        <v>201</v>
      </c>
      <c r="D13" s="61">
        <f t="shared" si="5"/>
        <v>66.33663366336634</v>
      </c>
      <c r="E13" s="11">
        <v>145</v>
      </c>
      <c r="F13" s="11">
        <v>111</v>
      </c>
      <c r="G13" s="61">
        <f t="shared" si="0"/>
        <v>76.55172413793103</v>
      </c>
      <c r="H13" s="11">
        <v>167</v>
      </c>
      <c r="I13" s="11">
        <v>86</v>
      </c>
      <c r="J13" s="62">
        <f t="shared" si="1"/>
        <v>51.49700598802395</v>
      </c>
      <c r="K13" s="31">
        <v>153</v>
      </c>
      <c r="L13" s="11">
        <v>64</v>
      </c>
      <c r="M13" s="61">
        <f t="shared" si="2"/>
        <v>41.830065359477125</v>
      </c>
      <c r="N13" s="41">
        <v>124</v>
      </c>
      <c r="O13" s="11">
        <v>58</v>
      </c>
      <c r="P13" s="61">
        <f t="shared" si="3"/>
        <v>46.774193548387096</v>
      </c>
      <c r="Q13" s="41">
        <v>29</v>
      </c>
      <c r="R13" s="11">
        <v>19</v>
      </c>
      <c r="S13" s="61">
        <f t="shared" si="4"/>
        <v>65.51724137931035</v>
      </c>
      <c r="U13" s="68">
        <f t="shared" si="6"/>
        <v>58.08447734608265</v>
      </c>
    </row>
    <row r="14" spans="1:21" ht="18" customHeight="1">
      <c r="A14" s="67" t="s">
        <v>9</v>
      </c>
      <c r="B14" s="31">
        <v>106</v>
      </c>
      <c r="C14" s="11">
        <v>71</v>
      </c>
      <c r="D14" s="61">
        <f t="shared" si="5"/>
        <v>66.98113207547169</v>
      </c>
      <c r="E14" s="11">
        <v>113</v>
      </c>
      <c r="F14" s="11">
        <v>60</v>
      </c>
      <c r="G14" s="61">
        <f t="shared" si="0"/>
        <v>53.09734513274337</v>
      </c>
      <c r="H14" s="11">
        <v>46</v>
      </c>
      <c r="I14" s="11">
        <v>26</v>
      </c>
      <c r="J14" s="62">
        <f t="shared" si="1"/>
        <v>56.52173913043478</v>
      </c>
      <c r="K14" s="31">
        <v>38</v>
      </c>
      <c r="L14" s="11">
        <v>22</v>
      </c>
      <c r="M14" s="61">
        <f t="shared" si="2"/>
        <v>57.89473684210527</v>
      </c>
      <c r="N14" s="41">
        <v>41</v>
      </c>
      <c r="O14" s="11">
        <v>26</v>
      </c>
      <c r="P14" s="61">
        <f t="shared" si="3"/>
        <v>63.41463414634146</v>
      </c>
      <c r="Q14" s="41">
        <v>10</v>
      </c>
      <c r="R14" s="11">
        <v>7</v>
      </c>
      <c r="S14" s="61">
        <f t="shared" si="4"/>
        <v>70</v>
      </c>
      <c r="U14" s="68">
        <f t="shared" si="6"/>
        <v>61.3182645545161</v>
      </c>
    </row>
    <row r="15" spans="1:21" ht="18" customHeight="1">
      <c r="A15" s="22" t="s">
        <v>10</v>
      </c>
      <c r="B15" s="31">
        <v>335</v>
      </c>
      <c r="C15" s="11">
        <v>235</v>
      </c>
      <c r="D15" s="61">
        <f t="shared" si="5"/>
        <v>70.1492537313433</v>
      </c>
      <c r="E15" s="11">
        <v>196</v>
      </c>
      <c r="F15" s="11">
        <v>144</v>
      </c>
      <c r="G15" s="61">
        <f t="shared" si="0"/>
        <v>73.46938775510205</v>
      </c>
      <c r="H15" s="11">
        <v>158</v>
      </c>
      <c r="I15" s="11">
        <v>122</v>
      </c>
      <c r="J15" s="62">
        <f t="shared" si="1"/>
        <v>77.21518987341773</v>
      </c>
      <c r="K15" s="31">
        <v>166</v>
      </c>
      <c r="L15" s="11">
        <v>133</v>
      </c>
      <c r="M15" s="61">
        <f t="shared" si="2"/>
        <v>80.12048192771084</v>
      </c>
      <c r="N15" s="41">
        <v>123</v>
      </c>
      <c r="O15" s="11">
        <v>91</v>
      </c>
      <c r="P15" s="61">
        <f t="shared" si="3"/>
        <v>73.98373983739837</v>
      </c>
      <c r="Q15" s="41">
        <v>30</v>
      </c>
      <c r="R15" s="11">
        <v>28</v>
      </c>
      <c r="S15" s="61">
        <f t="shared" si="4"/>
        <v>93.33333333333333</v>
      </c>
      <c r="U15" s="68">
        <f t="shared" si="6"/>
        <v>78.04523107638427</v>
      </c>
    </row>
    <row r="16" spans="1:21" ht="18" customHeight="1">
      <c r="A16" s="67" t="s">
        <v>11</v>
      </c>
      <c r="B16" s="31">
        <v>268</v>
      </c>
      <c r="C16" s="11">
        <v>162</v>
      </c>
      <c r="D16" s="61">
        <f t="shared" si="5"/>
        <v>60.447761194029844</v>
      </c>
      <c r="E16" s="11">
        <v>149</v>
      </c>
      <c r="F16" s="11">
        <v>87</v>
      </c>
      <c r="G16" s="61">
        <f t="shared" si="0"/>
        <v>58.38926174496645</v>
      </c>
      <c r="H16" s="11">
        <v>118</v>
      </c>
      <c r="I16" s="11">
        <v>75</v>
      </c>
      <c r="J16" s="62">
        <f t="shared" si="1"/>
        <v>63.559322033898304</v>
      </c>
      <c r="K16" s="31">
        <v>124</v>
      </c>
      <c r="L16" s="11">
        <v>81</v>
      </c>
      <c r="M16" s="61">
        <f t="shared" si="2"/>
        <v>65.32258064516128</v>
      </c>
      <c r="N16" s="41">
        <v>102</v>
      </c>
      <c r="O16" s="11">
        <v>61</v>
      </c>
      <c r="P16" s="61">
        <f t="shared" si="3"/>
        <v>59.80392156862745</v>
      </c>
      <c r="Q16" s="41">
        <v>33</v>
      </c>
      <c r="R16" s="11">
        <v>23</v>
      </c>
      <c r="S16" s="61">
        <f t="shared" si="4"/>
        <v>69.6969696969697</v>
      </c>
      <c r="U16" s="68">
        <f t="shared" si="6"/>
        <v>62.86996948060883</v>
      </c>
    </row>
    <row r="17" spans="1:21" ht="18" customHeight="1">
      <c r="A17" s="67" t="s">
        <v>12</v>
      </c>
      <c r="B17" s="31">
        <v>153</v>
      </c>
      <c r="C17" s="11">
        <v>105</v>
      </c>
      <c r="D17" s="61">
        <f t="shared" si="5"/>
        <v>68.62745098039215</v>
      </c>
      <c r="E17" s="11">
        <v>134</v>
      </c>
      <c r="F17" s="11">
        <v>84</v>
      </c>
      <c r="G17" s="61">
        <f t="shared" si="0"/>
        <v>62.68656716417911</v>
      </c>
      <c r="H17" s="11">
        <v>73</v>
      </c>
      <c r="I17" s="11">
        <v>44</v>
      </c>
      <c r="J17" s="62">
        <f t="shared" si="1"/>
        <v>60.273972602739725</v>
      </c>
      <c r="K17" s="31">
        <v>74</v>
      </c>
      <c r="L17" s="11">
        <v>46</v>
      </c>
      <c r="M17" s="61">
        <f t="shared" si="2"/>
        <v>62.16216216216216</v>
      </c>
      <c r="N17" s="41">
        <v>83</v>
      </c>
      <c r="O17" s="11">
        <v>45</v>
      </c>
      <c r="P17" s="61">
        <f t="shared" si="3"/>
        <v>54.21686746987952</v>
      </c>
      <c r="Q17" s="41">
        <v>14</v>
      </c>
      <c r="R17" s="11">
        <v>6</v>
      </c>
      <c r="S17" s="61">
        <f t="shared" si="4"/>
        <v>42.857142857142854</v>
      </c>
      <c r="U17" s="68">
        <f t="shared" si="6"/>
        <v>58.47069387274925</v>
      </c>
    </row>
    <row r="18" spans="1:21" ht="18" customHeight="1">
      <c r="A18" s="67" t="s">
        <v>13</v>
      </c>
      <c r="B18" s="31">
        <v>106</v>
      </c>
      <c r="C18" s="11">
        <v>76</v>
      </c>
      <c r="D18" s="61">
        <f t="shared" si="5"/>
        <v>71.69811320754717</v>
      </c>
      <c r="E18" s="11">
        <v>92</v>
      </c>
      <c r="F18" s="11">
        <v>68</v>
      </c>
      <c r="G18" s="61">
        <f t="shared" si="0"/>
        <v>73.91304347826086</v>
      </c>
      <c r="H18" s="11">
        <v>42</v>
      </c>
      <c r="I18" s="11">
        <v>32</v>
      </c>
      <c r="J18" s="62">
        <f t="shared" si="1"/>
        <v>76.19047619047619</v>
      </c>
      <c r="K18" s="31">
        <v>36</v>
      </c>
      <c r="L18" s="11">
        <v>28</v>
      </c>
      <c r="M18" s="61">
        <f t="shared" si="2"/>
        <v>77.77777777777779</v>
      </c>
      <c r="N18" s="41">
        <v>44</v>
      </c>
      <c r="O18" s="11">
        <v>33</v>
      </c>
      <c r="P18" s="61">
        <f t="shared" si="3"/>
        <v>75</v>
      </c>
      <c r="Q18" s="41">
        <v>11</v>
      </c>
      <c r="R18" s="11">
        <v>6</v>
      </c>
      <c r="S18" s="61">
        <f t="shared" si="4"/>
        <v>54.54545454545454</v>
      </c>
      <c r="U18" s="68">
        <f t="shared" si="6"/>
        <v>71.52081086658609</v>
      </c>
    </row>
    <row r="19" spans="1:21" ht="18" customHeight="1">
      <c r="A19" s="22" t="s">
        <v>14</v>
      </c>
      <c r="B19" s="31">
        <v>454</v>
      </c>
      <c r="C19" s="11">
        <v>312</v>
      </c>
      <c r="D19" s="61">
        <f t="shared" si="5"/>
        <v>68.72246696035242</v>
      </c>
      <c r="E19" s="11">
        <v>399</v>
      </c>
      <c r="F19" s="11">
        <v>282</v>
      </c>
      <c r="G19" s="61">
        <f t="shared" si="0"/>
        <v>70.67669172932331</v>
      </c>
      <c r="H19" s="11">
        <v>178</v>
      </c>
      <c r="I19" s="11">
        <v>123</v>
      </c>
      <c r="J19" s="62">
        <f t="shared" si="1"/>
        <v>69.10112359550563</v>
      </c>
      <c r="K19" s="31">
        <v>174</v>
      </c>
      <c r="L19" s="11">
        <v>119</v>
      </c>
      <c r="M19" s="61">
        <f t="shared" si="2"/>
        <v>68.39080459770115</v>
      </c>
      <c r="N19" s="41">
        <v>175</v>
      </c>
      <c r="O19" s="11">
        <v>135</v>
      </c>
      <c r="P19" s="61">
        <f t="shared" si="3"/>
        <v>77.14285714285715</v>
      </c>
      <c r="Q19" s="41">
        <v>52</v>
      </c>
      <c r="R19" s="11">
        <v>40</v>
      </c>
      <c r="S19" s="61">
        <f t="shared" si="4"/>
        <v>76.92307692307693</v>
      </c>
      <c r="U19" s="68">
        <f t="shared" si="6"/>
        <v>71.82617015813611</v>
      </c>
    </row>
    <row r="20" spans="1:21" ht="18" customHeight="1">
      <c r="A20" s="60" t="s">
        <v>15</v>
      </c>
      <c r="B20" s="31">
        <v>212</v>
      </c>
      <c r="C20" s="11">
        <v>154</v>
      </c>
      <c r="D20" s="61">
        <f t="shared" si="5"/>
        <v>72.64150943396226</v>
      </c>
      <c r="E20" s="11">
        <v>124</v>
      </c>
      <c r="F20" s="11">
        <v>75</v>
      </c>
      <c r="G20" s="61">
        <f t="shared" si="0"/>
        <v>60.483870967741936</v>
      </c>
      <c r="H20" s="11">
        <v>75</v>
      </c>
      <c r="I20" s="11">
        <v>52</v>
      </c>
      <c r="J20" s="62">
        <f t="shared" si="1"/>
        <v>69.33333333333334</v>
      </c>
      <c r="K20" s="31">
        <v>85</v>
      </c>
      <c r="L20" s="11">
        <v>62</v>
      </c>
      <c r="M20" s="61">
        <f t="shared" si="2"/>
        <v>72.94117647058823</v>
      </c>
      <c r="N20" s="41">
        <v>75</v>
      </c>
      <c r="O20" s="11">
        <v>66</v>
      </c>
      <c r="P20" s="61">
        <f t="shared" si="3"/>
        <v>88</v>
      </c>
      <c r="Q20" s="41">
        <v>0</v>
      </c>
      <c r="R20" s="11">
        <v>0</v>
      </c>
      <c r="S20" s="61">
        <v>0</v>
      </c>
      <c r="U20" s="68">
        <f t="shared" si="6"/>
        <v>60.566648367604294</v>
      </c>
    </row>
    <row r="21" spans="1:21" ht="18" customHeight="1">
      <c r="A21" s="22" t="s">
        <v>16</v>
      </c>
      <c r="B21" s="31">
        <v>125</v>
      </c>
      <c r="C21" s="11">
        <v>75</v>
      </c>
      <c r="D21" s="61">
        <f t="shared" si="5"/>
        <v>60</v>
      </c>
      <c r="E21" s="11">
        <v>89</v>
      </c>
      <c r="F21" s="11">
        <v>61</v>
      </c>
      <c r="G21" s="61">
        <f t="shared" si="0"/>
        <v>68.53932584269663</v>
      </c>
      <c r="H21" s="11">
        <v>80</v>
      </c>
      <c r="I21" s="11">
        <v>52</v>
      </c>
      <c r="J21" s="62">
        <f t="shared" si="1"/>
        <v>65</v>
      </c>
      <c r="K21" s="31">
        <v>74</v>
      </c>
      <c r="L21" s="11">
        <v>48</v>
      </c>
      <c r="M21" s="61">
        <f t="shared" si="2"/>
        <v>64.86486486486487</v>
      </c>
      <c r="N21" s="41">
        <v>47</v>
      </c>
      <c r="O21" s="11">
        <v>28</v>
      </c>
      <c r="P21" s="61">
        <f t="shared" si="3"/>
        <v>59.57446808510638</v>
      </c>
      <c r="Q21" s="41">
        <v>14</v>
      </c>
      <c r="R21" s="11">
        <v>9</v>
      </c>
      <c r="S21" s="61">
        <f aca="true" t="shared" si="7" ref="S21:S30">R21/Q21*100</f>
        <v>64.28571428571429</v>
      </c>
      <c r="U21" s="68">
        <f t="shared" si="6"/>
        <v>63.710728846397025</v>
      </c>
    </row>
    <row r="22" spans="1:21" ht="18" customHeight="1">
      <c r="A22" s="22" t="s">
        <v>17</v>
      </c>
      <c r="B22" s="31">
        <v>350</v>
      </c>
      <c r="C22" s="11">
        <v>264</v>
      </c>
      <c r="D22" s="61">
        <f t="shared" si="5"/>
        <v>75.42857142857143</v>
      </c>
      <c r="E22" s="11">
        <v>259</v>
      </c>
      <c r="F22" s="11">
        <v>194</v>
      </c>
      <c r="G22" s="61">
        <f t="shared" si="0"/>
        <v>74.9034749034749</v>
      </c>
      <c r="H22" s="11">
        <v>143</v>
      </c>
      <c r="I22" s="11">
        <v>107</v>
      </c>
      <c r="J22" s="62">
        <f t="shared" si="1"/>
        <v>74.82517482517483</v>
      </c>
      <c r="K22" s="31">
        <v>187</v>
      </c>
      <c r="L22" s="11">
        <v>146</v>
      </c>
      <c r="M22" s="61">
        <f t="shared" si="2"/>
        <v>78.07486631016043</v>
      </c>
      <c r="N22" s="41">
        <v>150</v>
      </c>
      <c r="O22" s="11">
        <v>124</v>
      </c>
      <c r="P22" s="61">
        <f t="shared" si="3"/>
        <v>82.66666666666667</v>
      </c>
      <c r="Q22" s="41">
        <v>26</v>
      </c>
      <c r="R22" s="11">
        <v>23</v>
      </c>
      <c r="S22" s="61">
        <f t="shared" si="7"/>
        <v>88.46153846153845</v>
      </c>
      <c r="U22" s="68">
        <f t="shared" si="6"/>
        <v>79.06004876593111</v>
      </c>
    </row>
    <row r="23" spans="1:21" ht="18" customHeight="1">
      <c r="A23" s="60" t="s">
        <v>18</v>
      </c>
      <c r="B23" s="31">
        <v>441</v>
      </c>
      <c r="C23" s="11">
        <v>331</v>
      </c>
      <c r="D23" s="61">
        <f t="shared" si="5"/>
        <v>75.05668934240363</v>
      </c>
      <c r="E23" s="11">
        <v>334</v>
      </c>
      <c r="F23" s="11">
        <v>236</v>
      </c>
      <c r="G23" s="61">
        <f t="shared" si="0"/>
        <v>70.65868263473054</v>
      </c>
      <c r="H23" s="11">
        <v>131</v>
      </c>
      <c r="I23" s="11">
        <v>84</v>
      </c>
      <c r="J23" s="62">
        <f t="shared" si="1"/>
        <v>64.12213740458014</v>
      </c>
      <c r="K23" s="31">
        <v>127</v>
      </c>
      <c r="L23" s="11">
        <v>110</v>
      </c>
      <c r="M23" s="61">
        <f t="shared" si="2"/>
        <v>86.61417322834646</v>
      </c>
      <c r="N23" s="41">
        <v>175</v>
      </c>
      <c r="O23" s="11">
        <v>120</v>
      </c>
      <c r="P23" s="61">
        <f t="shared" si="3"/>
        <v>68.57142857142857</v>
      </c>
      <c r="Q23" s="41">
        <v>21</v>
      </c>
      <c r="R23" s="11">
        <v>12</v>
      </c>
      <c r="S23" s="61">
        <f t="shared" si="7"/>
        <v>57.14285714285714</v>
      </c>
      <c r="U23" s="68">
        <f t="shared" si="6"/>
        <v>70.3609947207244</v>
      </c>
    </row>
    <row r="24" spans="1:21" ht="18" customHeight="1">
      <c r="A24" s="22" t="s">
        <v>19</v>
      </c>
      <c r="B24" s="31">
        <v>152</v>
      </c>
      <c r="C24" s="11">
        <v>113</v>
      </c>
      <c r="D24" s="61">
        <f t="shared" si="5"/>
        <v>74.3421052631579</v>
      </c>
      <c r="E24" s="11">
        <v>104</v>
      </c>
      <c r="F24" s="11">
        <v>72</v>
      </c>
      <c r="G24" s="61">
        <f t="shared" si="0"/>
        <v>69.23076923076923</v>
      </c>
      <c r="H24" s="11">
        <v>90</v>
      </c>
      <c r="I24" s="11">
        <v>64</v>
      </c>
      <c r="J24" s="62">
        <f t="shared" si="1"/>
        <v>71.11111111111111</v>
      </c>
      <c r="K24" s="31">
        <v>86</v>
      </c>
      <c r="L24" s="11">
        <v>61</v>
      </c>
      <c r="M24" s="61">
        <f t="shared" si="2"/>
        <v>70.93023255813954</v>
      </c>
      <c r="N24" s="41">
        <v>92</v>
      </c>
      <c r="O24" s="11">
        <v>68</v>
      </c>
      <c r="P24" s="61">
        <f t="shared" si="3"/>
        <v>73.91304347826086</v>
      </c>
      <c r="Q24" s="41">
        <v>22</v>
      </c>
      <c r="R24" s="11">
        <v>18</v>
      </c>
      <c r="S24" s="61">
        <f t="shared" si="7"/>
        <v>81.81818181818183</v>
      </c>
      <c r="U24" s="68">
        <f t="shared" si="6"/>
        <v>73.55757390993675</v>
      </c>
    </row>
    <row r="25" spans="1:21" ht="18" customHeight="1">
      <c r="A25" s="67" t="s">
        <v>20</v>
      </c>
      <c r="B25" s="31">
        <v>91</v>
      </c>
      <c r="C25" s="11">
        <v>69</v>
      </c>
      <c r="D25" s="61">
        <f t="shared" si="5"/>
        <v>75.82417582417582</v>
      </c>
      <c r="E25" s="11">
        <v>68</v>
      </c>
      <c r="F25" s="11">
        <v>52</v>
      </c>
      <c r="G25" s="61">
        <f t="shared" si="0"/>
        <v>76.47058823529412</v>
      </c>
      <c r="H25" s="11">
        <v>33</v>
      </c>
      <c r="I25" s="11">
        <v>27</v>
      </c>
      <c r="J25" s="62">
        <f t="shared" si="1"/>
        <v>81.81818181818183</v>
      </c>
      <c r="K25" s="31">
        <v>44</v>
      </c>
      <c r="L25" s="11">
        <v>36</v>
      </c>
      <c r="M25" s="61">
        <f t="shared" si="2"/>
        <v>81.81818181818183</v>
      </c>
      <c r="N25" s="41">
        <v>40</v>
      </c>
      <c r="O25" s="11">
        <v>35</v>
      </c>
      <c r="P25" s="61">
        <f t="shared" si="3"/>
        <v>87.5</v>
      </c>
      <c r="Q25" s="41">
        <v>9</v>
      </c>
      <c r="R25" s="11">
        <v>8</v>
      </c>
      <c r="S25" s="61">
        <f t="shared" si="7"/>
        <v>88.88888888888889</v>
      </c>
      <c r="U25" s="68">
        <f t="shared" si="6"/>
        <v>82.05333609745374</v>
      </c>
    </row>
    <row r="26" spans="1:21" ht="18" customHeight="1">
      <c r="A26" s="67" t="s">
        <v>21</v>
      </c>
      <c r="B26" s="31">
        <v>347</v>
      </c>
      <c r="C26" s="11">
        <v>198</v>
      </c>
      <c r="D26" s="61">
        <f t="shared" si="5"/>
        <v>57.06051873198847</v>
      </c>
      <c r="E26" s="11">
        <v>209</v>
      </c>
      <c r="F26" s="11">
        <v>148</v>
      </c>
      <c r="G26" s="61">
        <f t="shared" si="0"/>
        <v>70.81339712918661</v>
      </c>
      <c r="H26" s="11">
        <v>133</v>
      </c>
      <c r="I26" s="11">
        <v>98</v>
      </c>
      <c r="J26" s="62">
        <f t="shared" si="1"/>
        <v>73.68421052631578</v>
      </c>
      <c r="K26" s="31">
        <v>104</v>
      </c>
      <c r="L26" s="11">
        <v>65</v>
      </c>
      <c r="M26" s="61">
        <f t="shared" si="2"/>
        <v>62.5</v>
      </c>
      <c r="N26" s="41">
        <v>169</v>
      </c>
      <c r="O26" s="11">
        <v>153</v>
      </c>
      <c r="P26" s="61">
        <f t="shared" si="3"/>
        <v>90.53254437869822</v>
      </c>
      <c r="Q26" s="41">
        <v>16</v>
      </c>
      <c r="R26" s="11">
        <v>12</v>
      </c>
      <c r="S26" s="61">
        <f t="shared" si="7"/>
        <v>75</v>
      </c>
      <c r="U26" s="68">
        <f t="shared" si="6"/>
        <v>71.59844512769818</v>
      </c>
    </row>
    <row r="27" spans="1:21" ht="18" customHeight="1">
      <c r="A27" s="60" t="s">
        <v>22</v>
      </c>
      <c r="B27" s="31">
        <v>352</v>
      </c>
      <c r="C27" s="11">
        <v>263</v>
      </c>
      <c r="D27" s="61">
        <f t="shared" si="5"/>
        <v>74.7159090909091</v>
      </c>
      <c r="E27" s="11">
        <v>211</v>
      </c>
      <c r="F27" s="11">
        <v>151</v>
      </c>
      <c r="G27" s="61">
        <f t="shared" si="0"/>
        <v>71.56398104265402</v>
      </c>
      <c r="H27" s="11">
        <v>203</v>
      </c>
      <c r="I27" s="11">
        <v>182</v>
      </c>
      <c r="J27" s="62">
        <f t="shared" si="1"/>
        <v>89.65517241379311</v>
      </c>
      <c r="K27" s="31">
        <v>209</v>
      </c>
      <c r="L27" s="11">
        <v>194</v>
      </c>
      <c r="M27" s="61">
        <f t="shared" si="2"/>
        <v>92.82296650717703</v>
      </c>
      <c r="N27" s="41">
        <v>130</v>
      </c>
      <c r="O27" s="11">
        <v>109</v>
      </c>
      <c r="P27" s="61">
        <f t="shared" si="3"/>
        <v>83.84615384615385</v>
      </c>
      <c r="Q27" s="41">
        <v>35</v>
      </c>
      <c r="R27" s="11">
        <v>27</v>
      </c>
      <c r="S27" s="61">
        <f t="shared" si="7"/>
        <v>77.14285714285715</v>
      </c>
      <c r="U27" s="68">
        <f t="shared" si="6"/>
        <v>81.62450667392405</v>
      </c>
    </row>
    <row r="28" spans="1:21" ht="18" customHeight="1" thickBot="1">
      <c r="A28" s="59" t="s">
        <v>23</v>
      </c>
      <c r="B28" s="48">
        <v>239</v>
      </c>
      <c r="C28" s="16">
        <v>167</v>
      </c>
      <c r="D28" s="63">
        <f t="shared" si="5"/>
        <v>69.8744769874477</v>
      </c>
      <c r="E28" s="16">
        <v>129</v>
      </c>
      <c r="F28" s="16">
        <v>79</v>
      </c>
      <c r="G28" s="63">
        <f t="shared" si="0"/>
        <v>61.240310077519375</v>
      </c>
      <c r="H28" s="16">
        <v>97</v>
      </c>
      <c r="I28" s="16">
        <v>68</v>
      </c>
      <c r="J28" s="64">
        <f t="shared" si="1"/>
        <v>70.10309278350515</v>
      </c>
      <c r="K28" s="48">
        <v>103</v>
      </c>
      <c r="L28" s="16">
        <v>68</v>
      </c>
      <c r="M28" s="63">
        <f t="shared" si="2"/>
        <v>66.01941747572816</v>
      </c>
      <c r="N28" s="42">
        <v>98</v>
      </c>
      <c r="O28" s="16">
        <v>55</v>
      </c>
      <c r="P28" s="63">
        <f t="shared" si="3"/>
        <v>56.12244897959183</v>
      </c>
      <c r="Q28" s="42">
        <v>20</v>
      </c>
      <c r="R28" s="16">
        <v>14</v>
      </c>
      <c r="S28" s="63">
        <f t="shared" si="7"/>
        <v>70</v>
      </c>
      <c r="U28" s="68">
        <f t="shared" si="6"/>
        <v>65.5599577172987</v>
      </c>
    </row>
    <row r="29" spans="1:21" s="5" customFormat="1" ht="18" customHeight="1" thickBot="1">
      <c r="A29" s="23" t="s">
        <v>24</v>
      </c>
      <c r="B29" s="34">
        <f>SUM(B8:B28)</f>
        <v>5436</v>
      </c>
      <c r="C29" s="14">
        <f>SUM(C8:C28)</f>
        <v>3775</v>
      </c>
      <c r="D29" s="20">
        <f t="shared" si="5"/>
        <v>69.44444444444444</v>
      </c>
      <c r="E29" s="34">
        <f>SUM(E8:E28)</f>
        <v>3493</v>
      </c>
      <c r="F29" s="14">
        <f>SUM(F8:F28)</f>
        <v>2372</v>
      </c>
      <c r="G29" s="20">
        <f t="shared" si="0"/>
        <v>67.90724305754365</v>
      </c>
      <c r="H29" s="27">
        <f>SUM(H8:H28)</f>
        <v>2339</v>
      </c>
      <c r="I29" s="14">
        <f>SUM(I8:I28)</f>
        <v>1626</v>
      </c>
      <c r="J29" s="38">
        <f t="shared" si="1"/>
        <v>69.5168875587858</v>
      </c>
      <c r="K29" s="34">
        <f>SUM(K8:K28)</f>
        <v>2348</v>
      </c>
      <c r="L29" s="14">
        <f>SUM(L8:L28)</f>
        <v>1643</v>
      </c>
      <c r="M29" s="20">
        <f t="shared" si="2"/>
        <v>69.97444633730835</v>
      </c>
      <c r="N29" s="27">
        <f>SUM(N8:N28)</f>
        <v>2163</v>
      </c>
      <c r="O29" s="14">
        <f>SUM(O8:O28)</f>
        <v>1548</v>
      </c>
      <c r="P29" s="20">
        <f t="shared" si="3"/>
        <v>71.56726768377254</v>
      </c>
      <c r="Q29" s="27">
        <f>SUM(Q8:Q28)</f>
        <v>486</v>
      </c>
      <c r="R29" s="14">
        <f>SUM(R8:R28)</f>
        <v>358</v>
      </c>
      <c r="S29" s="20">
        <f t="shared" si="7"/>
        <v>73.66255144032921</v>
      </c>
      <c r="U29" s="70">
        <f t="shared" si="6"/>
        <v>70.345473420364</v>
      </c>
    </row>
    <row r="30" spans="1:21" ht="13.5" thickBot="1">
      <c r="A30" s="65" t="s">
        <v>47</v>
      </c>
      <c r="B30" s="50">
        <v>6154</v>
      </c>
      <c r="C30" s="51">
        <v>4338</v>
      </c>
      <c r="D30" s="54">
        <f t="shared" si="5"/>
        <v>70.4907377315567</v>
      </c>
      <c r="E30" s="50">
        <v>3795</v>
      </c>
      <c r="F30" s="51">
        <v>2574</v>
      </c>
      <c r="G30" s="54">
        <f t="shared" si="0"/>
        <v>67.82608695652173</v>
      </c>
      <c r="H30" s="50">
        <v>2495</v>
      </c>
      <c r="I30" s="51">
        <v>1739</v>
      </c>
      <c r="J30" s="54">
        <f t="shared" si="1"/>
        <v>69.6993987975952</v>
      </c>
      <c r="K30" s="50">
        <v>2567</v>
      </c>
      <c r="L30" s="51">
        <v>1824</v>
      </c>
      <c r="M30" s="54">
        <f t="shared" si="2"/>
        <v>71.05570705103233</v>
      </c>
      <c r="N30" s="50">
        <v>2315</v>
      </c>
      <c r="O30" s="51">
        <v>1644</v>
      </c>
      <c r="P30" s="54">
        <f t="shared" si="3"/>
        <v>71.01511879049676</v>
      </c>
      <c r="Q30" s="52">
        <v>534</v>
      </c>
      <c r="R30" s="53">
        <v>389</v>
      </c>
      <c r="S30" s="54">
        <f t="shared" si="7"/>
        <v>72.84644194756554</v>
      </c>
      <c r="U30" s="70">
        <f t="shared" si="6"/>
        <v>70.48891521246138</v>
      </c>
    </row>
    <row r="31" spans="1:11" ht="36" customHeight="1">
      <c r="A31" s="55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9" ht="18" customHeight="1">
      <c r="A32" s="56" t="s">
        <v>53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8"/>
      <c r="S32" s="58"/>
    </row>
    <row r="33" spans="1:16" ht="39.75" customHeight="1">
      <c r="A33" s="77" t="s">
        <v>48</v>
      </c>
      <c r="B33" s="77"/>
      <c r="C33" s="77"/>
      <c r="D33" s="77"/>
      <c r="E33" s="77"/>
      <c r="F33" s="77"/>
      <c r="G33" s="77"/>
      <c r="H33" s="77"/>
      <c r="I33" s="77"/>
      <c r="J33" s="77"/>
      <c r="K33" s="6"/>
      <c r="L33" s="1"/>
      <c r="M33" s="1"/>
      <c r="N33" s="78" t="s">
        <v>49</v>
      </c>
      <c r="O33" s="78"/>
      <c r="P33" s="78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</sheetData>
  <mergeCells count="12">
    <mergeCell ref="Q4:S5"/>
    <mergeCell ref="A1:S1"/>
    <mergeCell ref="A2:S2"/>
    <mergeCell ref="A33:J33"/>
    <mergeCell ref="N33:P33"/>
    <mergeCell ref="K4:M5"/>
    <mergeCell ref="N4:P5"/>
    <mergeCell ref="A34:J34"/>
    <mergeCell ref="A4:A6"/>
    <mergeCell ref="B4:D5"/>
    <mergeCell ref="E4:G5"/>
    <mergeCell ref="H4:J5"/>
  </mergeCells>
  <printOptions/>
  <pageMargins left="0.75" right="0.75" top="1" bottom="0.56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agro43</dc:creator>
  <cp:keywords/>
  <dc:description/>
  <cp:lastModifiedBy>agro14</cp:lastModifiedBy>
  <cp:lastPrinted>2007-03-17T07:56:52Z</cp:lastPrinted>
  <dcterms:created xsi:type="dcterms:W3CDTF">2005-08-14T12:05:40Z</dcterms:created>
  <dcterms:modified xsi:type="dcterms:W3CDTF">2007-03-20T08:29:16Z</dcterms:modified>
  <cp:category/>
  <cp:version/>
  <cp:contentType/>
  <cp:contentStatus/>
</cp:coreProperties>
</file>